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<sst xmlns="http://schemas.openxmlformats.org/spreadsheetml/2006/main" count="1629" uniqueCount="355">
  <si>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</si>
  <si>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</si>
  <si>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</si>
  <si>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</si>
  <si>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</si>
  <si>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Коммунальное хозяйство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</si>
  <si>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</si>
  <si>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</si>
  <si>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</si>
  <si>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</si>
  <si>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</si>
  <si>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</si>
  <si>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</si>
  <si>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4</t>
  </si>
  <si>
    <t>5</t>
  </si>
  <si>
    <t xml:space="preserve"> Администрация МО «Город Ивангород» 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</si>
  <si>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</si>
  <si>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</si>
  <si>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</si>
  <si>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Другие вопросы в области физической культуры и спорта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</si>
  <si>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</si>
  <si>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870</t>
  </si>
  <si>
    <t>Резервные средства</t>
  </si>
  <si>
    <t>730</t>
  </si>
  <si>
    <t>Обслуживание муниципального долга</t>
  </si>
  <si>
    <t>Жилищное хозяйство</t>
  </si>
  <si>
    <t>810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</si>
  <si>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</si>
  <si>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</si>
  <si>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</si>
  <si>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</si>
  <si>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</si>
  <si>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Муниципальная программа «Молодежь Ивангорода"</t>
  </si>
  <si>
    <t xml:space="preserve">Организация и проведение мероприятий с детьми и молодежью </t>
  </si>
  <si>
    <t xml:space="preserve">Организация работы трудовых бригад </t>
  </si>
  <si>
    <t>Обеспечение деятельности муниципального бюджетного учреждения "Физкультурно-оздоровительного комплекса"</t>
  </si>
  <si>
    <t>Обеспечение деятельности муниципального бюджетного учреждения "Служба заказчика  МО "Город Ивангород"</t>
  </si>
  <si>
    <t>Организация и проведение городских мероприятий в сфере культуры</t>
  </si>
  <si>
    <t>Ремонт и содержание объектов собственности</t>
  </si>
  <si>
    <t>ЦСР</t>
  </si>
  <si>
    <t>ВР</t>
  </si>
  <si>
    <t>3</t>
  </si>
  <si>
    <t>решением Совета депутатов МО "Город Ивангород"</t>
  </si>
  <si>
    <t xml:space="preserve">Обеспечение деятельности Главы муниципального образования </t>
  </si>
  <si>
    <t xml:space="preserve">Обеспечение деятельности Главы администрации муниципального образования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</si>
  <si>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</si>
  <si>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>Иные межбюджетные трансферты</t>
  </si>
  <si>
    <t>540</t>
  </si>
  <si>
    <t>Обеспечение деятельности муниципального бюджетного учреждения "Ивангородский культурно-досуговый центр"</t>
  </si>
  <si>
    <t>Функционирование высшего должностного лица субъекта Российской Федерации и муниципального образования</t>
  </si>
  <si>
    <t>СОВЕТ ДЕПУТАТОВ МО "Город Ивангород"</t>
  </si>
  <si>
    <t xml:space="preserve">Муниципальная программа "Капитальный ремонт и ремонт, реконструкция и строительство дорог местного значения и дорожных сооружений в границах  МО "Город Ивангород" </t>
  </si>
  <si>
    <t>Муниципальная программа «Развитие культуры в МО "Город Ивангород"</t>
  </si>
  <si>
    <t>Муниципальная программа "Развитие физической культуры и спорта в МО "Город Ивангород"</t>
  </si>
  <si>
    <t>Подпрограмма "Организация и проведение физкультурно-оздоровительных и спортивных городских мероприятий"</t>
  </si>
  <si>
    <t>Подпрограмма "Организация и проведение городских мероприятий культуры "</t>
  </si>
  <si>
    <t>Подпрограмма " Организация и проведение городских мероприятий  в сфере молодежной политики"</t>
  </si>
  <si>
    <t>001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</si>
  <si>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</si>
  <si>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</si>
  <si>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</si>
  <si>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</si>
  <si>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Г</t>
  </si>
  <si>
    <t>Рз</t>
  </si>
  <si>
    <t>6</t>
  </si>
  <si>
    <t>ПР</t>
  </si>
  <si>
    <t>01</t>
  </si>
  <si>
    <t>00</t>
  </si>
  <si>
    <t>04</t>
  </si>
  <si>
    <t>120</t>
  </si>
  <si>
    <t>86 3 00 00000</t>
  </si>
  <si>
    <t>86 4 00 00000</t>
  </si>
  <si>
    <t>87 0 00 00000</t>
  </si>
  <si>
    <t xml:space="preserve">Расходы на выплаты персоналу (государственных) муниципальных органов </t>
  </si>
  <si>
    <t>240</t>
  </si>
  <si>
    <t>87 9 01 00000</t>
  </si>
  <si>
    <t>87 9 01 02850</t>
  </si>
  <si>
    <t>87 9 01 80140</t>
  </si>
  <si>
    <t>86 1 00 00000</t>
  </si>
  <si>
    <t>02</t>
  </si>
  <si>
    <t>86 1 01 00000</t>
  </si>
  <si>
    <t>86 3 01 00000</t>
  </si>
  <si>
    <t>86 4 01 00000</t>
  </si>
  <si>
    <t>03</t>
  </si>
  <si>
    <t>13</t>
  </si>
  <si>
    <t>11</t>
  </si>
  <si>
    <t>87 9 01 80260</t>
  </si>
  <si>
    <t>610</t>
  </si>
  <si>
    <t xml:space="preserve">Субсидии бюджетным учреждениям </t>
  </si>
  <si>
    <t>12</t>
  </si>
  <si>
    <t>87 9 01 80320</t>
  </si>
  <si>
    <t>10</t>
  </si>
  <si>
    <t>87 9 01 80410</t>
  </si>
  <si>
    <t>87 9 01 80240</t>
  </si>
  <si>
    <t>08</t>
  </si>
  <si>
    <t>87 9 01 80250</t>
  </si>
  <si>
    <t>87 9 01 87010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</si>
  <si>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</si>
  <si>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05</t>
  </si>
  <si>
    <t>410</t>
  </si>
  <si>
    <t>Осуществление первичного воинского учета на территориях, где отсутствуют военные комиссариаты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</si>
  <si>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</si>
  <si>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</si>
  <si>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Бюджетные инвестиции</t>
  </si>
  <si>
    <t>07</t>
  </si>
  <si>
    <t>44 0 00 00000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</si>
  <si>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</si>
  <si>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</si>
  <si>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44 2 01 00000</t>
  </si>
  <si>
    <t>44 2 01 80020</t>
  </si>
  <si>
    <t>Основное мероприятие "Организация и проведение городских мероприятий в сфере культуры"</t>
  </si>
  <si>
    <t>45 0 00 00000</t>
  </si>
  <si>
    <t>45 3 01 80030</t>
  </si>
  <si>
    <t>Основное мероприятие "Организация и проведение мероприятий с детьми и молодежью "</t>
  </si>
  <si>
    <t>Основное мероприятие "Организация работы трудовых бригад "</t>
  </si>
  <si>
    <t>46 0 00 00000</t>
  </si>
  <si>
    <t>46 2 00 00000</t>
  </si>
  <si>
    <t xml:space="preserve">46 2 01 80070 </t>
  </si>
  <si>
    <t>46 3 01 80080</t>
  </si>
  <si>
    <t>46 3 00 00000</t>
  </si>
  <si>
    <t>87 9 00 00000</t>
  </si>
  <si>
    <t>47 0 00 00000</t>
  </si>
  <si>
    <t>47 1 00 00000</t>
  </si>
  <si>
    <t>47 1 01 00000</t>
  </si>
  <si>
    <t>850</t>
  </si>
  <si>
    <t>Уплата налогов, сборов и иных платежей</t>
  </si>
  <si>
    <t>14</t>
  </si>
  <si>
    <t>005</t>
  </si>
  <si>
    <t>45 3 01 00000</t>
  </si>
  <si>
    <t>09</t>
  </si>
  <si>
    <t>86 0 00 00000</t>
  </si>
  <si>
    <t>310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</si>
  <si>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</si>
  <si>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</si>
  <si>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</si>
  <si>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Обеспечение деятельности органов местного самоуправления</t>
  </si>
  <si>
    <t>86 4 01 71000</t>
  </si>
  <si>
    <t xml:space="preserve">Осуществление отдельных государственных полномочий Ленинградской области </t>
  </si>
  <si>
    <t>86 4 01 71330</t>
  </si>
  <si>
    <t xml:space="preserve">Информационное обеспечение деятельности органов местного самоуправления </t>
  </si>
  <si>
    <t>Подпрограмма "Организация временных рабочих мест для подростков"</t>
  </si>
  <si>
    <t xml:space="preserve">Муниципальная пенсия за выслугу лет </t>
  </si>
  <si>
    <t>Публичные нормативные социальные выплаты гражданам</t>
  </si>
  <si>
    <t xml:space="preserve">46 2 01 00000 </t>
  </si>
  <si>
    <t>46 3 01 00000</t>
  </si>
  <si>
    <t>86 4 01 00120</t>
  </si>
  <si>
    <t xml:space="preserve">87 9 01 80310 </t>
  </si>
  <si>
    <t xml:space="preserve">Субсидия на компенсацию выпадающих доходов по оказанию услуг городской бани </t>
  </si>
  <si>
    <t>Процентные платежи по муниципальному долгу МО «Город Ивангород»</t>
  </si>
  <si>
    <t>Иные закупки товаров, работ и услуг для (государственных) муниципальных нужд</t>
  </si>
  <si>
    <t>47 1 01 S0140</t>
  </si>
  <si>
    <t>Расходы на выплаты персоналу казенных учреждений</t>
  </si>
  <si>
    <t>Непрограммные расходы на обеспечение деятельности органов местного самоуправления</t>
  </si>
  <si>
    <t>86 3 01 00120</t>
  </si>
  <si>
    <t>Исполнение функций местного самоуправления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</si>
  <si>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Жилищного кодекса РФ</t>
  </si>
  <si>
    <t>Резервный фонд администрации МО "Город Ивангород" в рамках непрограммных расходов органов местного самоуправления</t>
  </si>
  <si>
    <t>86  00 00000</t>
  </si>
  <si>
    <t>86 1 01 00120</t>
  </si>
  <si>
    <t>87 9 01 80390</t>
  </si>
  <si>
    <t>Организация освещения улиц</t>
  </si>
  <si>
    <t>49 1 00 00000</t>
  </si>
  <si>
    <t>49 0 00 00000</t>
  </si>
  <si>
    <t>49 1 01 00000</t>
  </si>
  <si>
    <t>49 1 01 80200</t>
  </si>
  <si>
    <t>Подпрограмма "Благоустройство территории МО "Город Ивангород"</t>
  </si>
  <si>
    <t>Основное мероприятие "Благоустройство города"</t>
  </si>
  <si>
    <t xml:space="preserve">Резервный фонд 
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</si>
  <si>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</si>
  <si>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>47 1 01 S4200</t>
  </si>
  <si>
    <t>69 0 00 00000</t>
  </si>
  <si>
    <t>69 1 00 00000</t>
  </si>
  <si>
    <t>Муниципальная программа "Интегрированное развитие исторической прибрежной зоны в Нарве/Эстония и Ивангороде/Россия, 3 этап - Речные променады"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</si>
  <si>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</si>
  <si>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</si>
  <si>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</si>
  <si>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</si>
  <si>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</si>
  <si>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</si>
  <si>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</si>
  <si>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87 9 01 80130</t>
  </si>
  <si>
    <t>Представительские расходы, приобретение сувенирной продукции</t>
  </si>
  <si>
    <t xml:space="preserve">Обслуживание государственного внутреннего и муниципального долга
</t>
  </si>
  <si>
    <t>2020 год</t>
  </si>
  <si>
    <t>тысяч рублей</t>
  </si>
  <si>
    <t xml:space="preserve">Муниципальная программа "Благоустройство населённых пунктов в МО "Город Ивангород" </t>
  </si>
  <si>
    <t>Массовый спорт</t>
  </si>
  <si>
    <t>Подпрограмма "Строительство крытого плавательного бассейна в г.Ивангороде"</t>
  </si>
  <si>
    <t>44 3 00 00000</t>
  </si>
  <si>
    <t>Основное мероприятие "Строительство крытого плавательного бассейна в г.Ивангороде"</t>
  </si>
  <si>
    <t>44 3 01 00000</t>
  </si>
  <si>
    <t>Строительство плавательного бассейна в Ивангороде</t>
  </si>
  <si>
    <t>44 3 01 S4050</t>
  </si>
  <si>
    <t>87 9 01 80380</t>
  </si>
  <si>
    <t>Мероприятия по противодействию коррупции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</si>
  <si>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</si>
  <si>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</si>
  <si>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>72 1 00 00000</t>
  </si>
  <si>
    <t>72 1 01 00000</t>
  </si>
  <si>
    <t>72 1 01 80340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</si>
  <si>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</si>
  <si>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</si>
  <si>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Содействие участию населения в осуществлении благоустройства города</t>
  </si>
  <si>
    <t>Расходы на обеспечение выплат стимулирующего характера работникам муниципальных учреждений культуры</t>
  </si>
  <si>
    <t>2021 год</t>
  </si>
  <si>
    <t>Жилищно-коммунальное хозяйство</t>
  </si>
  <si>
    <t>Подпрограмма "Благоустройство административного центра МО "Город Ивангород"</t>
  </si>
  <si>
    <t>4810000000</t>
  </si>
  <si>
    <t>Основное мероприятие "Благоустройство административного центра"</t>
  </si>
  <si>
    <t>4810100000</t>
  </si>
  <si>
    <t>48101S4660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</si>
  <si>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</si>
  <si>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Молодежная политика</t>
  </si>
  <si>
    <t>87 9 01 80350</t>
  </si>
  <si>
    <t>Обработка документов для передачи в архив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</si>
  <si>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</si>
  <si>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</si>
  <si>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87 9 01S0360</t>
  </si>
  <si>
    <t>69 1 F2 55550</t>
  </si>
  <si>
    <t>69 1 F2 00000</t>
  </si>
  <si>
    <t>69 1F2 55550</t>
  </si>
  <si>
    <t xml:space="preserve">Формирование современной городской среды </t>
  </si>
  <si>
    <t xml:space="preserve">Муниципальная программа "Реализация инициативных предложений жителей МО "Город Ивангород" </t>
  </si>
  <si>
    <t>Другие вопросы в области национальной экономики</t>
  </si>
  <si>
    <t>Мероприятия по землеустройству и землепользованию</t>
  </si>
  <si>
    <t>87 9 01 80190</t>
  </si>
  <si>
    <t>Повышение квалификации сотрудников органов местного самоуправления</t>
  </si>
  <si>
    <t xml:space="preserve">Профессиональная подготовка, переподготовка и повышение квалификации
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</si>
  <si>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</si>
  <si>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Ведомственная структура расходов бюджета МО «Город Ивангород» на 2020 год и на плановый период 2021 и 2022 годов</t>
  </si>
  <si>
    <t>2022 год</t>
  </si>
  <si>
    <t>Консервация муниципального имущества</t>
  </si>
  <si>
    <t>Составление сметных расчетов</t>
  </si>
  <si>
    <t xml:space="preserve">Муниципальная программа «Развитие газификации на территории МО «Город Ивангород» </t>
  </si>
  <si>
    <t>Подпрограмма «Проектирование и строительство газопроводов на территории МО «Город Ивангород»</t>
  </si>
  <si>
    <t>Разработка схемы газоснабжения г.Ивангород</t>
  </si>
  <si>
    <t>85 3 01 05100</t>
  </si>
  <si>
    <t>49 1 01 82220</t>
  </si>
  <si>
    <t>Организация и содержание мест захоронения</t>
  </si>
  <si>
    <t xml:space="preserve">Основное мероприятие «Разработка схемы газоснабжения г.Ивангород»
</t>
  </si>
  <si>
    <t>Подпрограмма " Ремонт и содержание муниципального имущества"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</si>
  <si>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</si>
  <si>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</si>
  <si>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</si>
  <si>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</si>
  <si>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</si>
  <si>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50 1 01 80230</t>
  </si>
  <si>
    <t>50 1 01 80270</t>
  </si>
  <si>
    <t>48 0 00 00000</t>
  </si>
  <si>
    <t>50 1 01 80150</t>
  </si>
  <si>
    <t>50 1 01 80110</t>
  </si>
  <si>
    <t>Муниципальная 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</si>
  <si>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 "Обеспечение общественной безопасности, предупреждение и ликвидация последствий чрезвычайных ситуаций на территории МО «Город Ивангород"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</si>
  <si>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</si>
  <si>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</si>
  <si>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</si>
  <si>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</si>
  <si>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 xml:space="preserve">Содействие трудовой адаптации и занятости молодежи </t>
  </si>
  <si>
    <t>87 9 01 51180</t>
  </si>
  <si>
    <t>48 2 0000000</t>
  </si>
  <si>
    <t>48 2 0100000</t>
  </si>
  <si>
    <t>48 2 01S4660</t>
  </si>
  <si>
    <t>85 0 00 00000</t>
  </si>
  <si>
    <t>87 9 01 80280</t>
  </si>
  <si>
    <t>Муниципальная программа "Управление и распоряжение муниципальным имуществом"</t>
  </si>
  <si>
    <t>85 3 00 00000</t>
  </si>
  <si>
    <t>85 3 01 00000</t>
  </si>
  <si>
    <t>от 19.12.2019 № 35</t>
  </si>
  <si>
    <t>в редакции решения Совета депутатов от  №</t>
  </si>
  <si>
    <t>46 2 01 S4330</t>
  </si>
  <si>
    <t>Подпрограмма "Молодежный коворкинг-центр"</t>
  </si>
  <si>
    <t>Основное мероприятие "Создание молодежного пространства - территории "</t>
  </si>
  <si>
    <t>Материально-техническое обеспечение молодежных коворкинг -центров</t>
  </si>
  <si>
    <t>46 1 00 00000</t>
  </si>
  <si>
    <t>46 1 01 00000</t>
  </si>
  <si>
    <t>46 1 01 S4820</t>
  </si>
  <si>
    <t>Муниципальная программа "Обеспечение качественным жильем граждан на территории муниципального образования "Город Ивангород" Кингисеппского муниципального района Ленинградской области"</t>
  </si>
  <si>
    <t>73 0 00 00000</t>
  </si>
  <si>
    <t>Подпрограмма "Жилье для молодежи"</t>
  </si>
  <si>
    <t>73 2 00 00000</t>
  </si>
  <si>
    <t>73 2 01 00000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</si>
  <si>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</si>
  <si>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</si>
  <si>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320</t>
  </si>
  <si>
    <t>73 2 01 L4970</t>
  </si>
  <si>
    <t>Транспорт</t>
  </si>
  <si>
    <t>Выполнение регулярных перевозок пассажиров и багажа автомобильным транспортом</t>
  </si>
  <si>
    <t>Негосударственная экспертиза смет на ремонт трубопровода централизованного теплоснабжения</t>
  </si>
  <si>
    <t>87 9 01 80420</t>
  </si>
  <si>
    <t>87 9 01 80430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</si>
  <si>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</si>
  <si>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</si>
  <si>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Поддержка развития общественной инфраструктуры муниципального значения</t>
  </si>
  <si>
    <t>Субсидии бюджетным учреждениям</t>
  </si>
  <si>
    <t>45 1 01 00000</t>
  </si>
  <si>
    <t>45 1 01 S4840</t>
  </si>
  <si>
    <t>45 1 00 00000</t>
  </si>
  <si>
    <t>45 3 00 00000</t>
  </si>
  <si>
    <t>44 1 00 00000</t>
  </si>
  <si>
    <t>44 1 01 00000</t>
  </si>
  <si>
    <t>44 1 01 S4840</t>
  </si>
  <si>
    <t>879 01 51180</t>
  </si>
  <si>
    <t>Подпрограмма "Формирование благоприятных условий реализации и развития физической культуры и спорта  населения"</t>
  </si>
  <si>
    <t>Основное мероприятие "Обеспечение условий для развития физической культуры и спорта населения"</t>
  </si>
  <si>
    <t>Охрана семьи и детства</t>
  </si>
  <si>
    <t>Муниципальная программа "Капитальный ремонт оборудования инженерных сетей водоснабжения и водоотведения на территории МО "Город Ивангород"</t>
  </si>
  <si>
    <t>43 0 00 00000</t>
  </si>
  <si>
    <t>Подпрограмма "Капитальный ремонт и ремонт оборудования инженерных сетей водоснабжения и водоотведения"</t>
  </si>
  <si>
    <t>Основное мероприятие "Ремонт оборудования, инженерных сетей водоснабжения и водоотведения"</t>
  </si>
  <si>
    <t>Ремонт объектов водоснабжения и водоотведения</t>
  </si>
  <si>
    <t>43 1 00 00000</t>
  </si>
  <si>
    <t>43 1 01 00000</t>
  </si>
  <si>
    <t>Подпрограмма "Благоустройство дворовых территорий МО "Город Ивангород"</t>
  </si>
  <si>
    <t>Основное мероприятие " Благоустройство дворовых территори"</t>
  </si>
  <si>
    <t>Реализация мероприятий по благоустройству дворовых территорий</t>
  </si>
  <si>
    <t>69 2 00 00000</t>
  </si>
  <si>
    <t>69 2 01 00000</t>
  </si>
  <si>
    <t>Обеспечение устойчивого сокращения непригодного для проживания жилищного фонда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</si>
  <si>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</si>
  <si>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области"</t>
  </si>
  <si>
    <t>Подпрограмма "Расселение многоквартирных домов, признанных аварийными до 31.12.2017 года расположенных на территории МО «Город Ивангород"</t>
  </si>
  <si>
    <t>Основное мероприятие "Сокращение доли аварийного жилья в жилищном фонде МО «Город Ивангород Кингисеппского муниципального района Ленинградской области"</t>
  </si>
  <si>
    <t>73 1 00 00000</t>
  </si>
  <si>
    <t>73 1 F3 00000</t>
  </si>
  <si>
    <t>73 1 F3 67483</t>
  </si>
  <si>
    <t>73 1 F3 67484</t>
  </si>
  <si>
    <t xml:space="preserve">Муниципальная программа "Формирование комфортной городской среды на территории муниципального образования МО "Город Ивангород" </t>
  </si>
  <si>
    <t>Подпрограмма "Благоустройство общественных территорий МО "Город Ивангород"</t>
  </si>
  <si>
    <t>49 1 01 S4790</t>
  </si>
  <si>
    <t>Мероприятия по созданию мест (площадок) накопления твердых коммунальных отходов</t>
  </si>
  <si>
    <t>69 2 01 S4750</t>
  </si>
  <si>
    <t>Муниципальная программа "Капитальный ремонт и ремонт инженерных сетей теплоснабжения на территории МО "Город Ивангород"</t>
  </si>
  <si>
    <t>Подпрограмма "Капитальный ремонт и ремонт инженерных сетей теплоснабжения на территории МО "Город Ивангород"</t>
  </si>
  <si>
    <t>Основное мероприятие "Капитальный ремонт и ремонт инженерных сетей теплоснабжения"</t>
  </si>
  <si>
    <t>Ремонт трубопровода централизованного теплоснабжения</t>
  </si>
  <si>
    <t>Прочая закупка товаров, работ и услуг для муниципальных нужд</t>
  </si>
  <si>
    <t>84 0 00 00000</t>
  </si>
  <si>
    <t>84 1 00 00000</t>
  </si>
  <si>
    <t>84 1 01 00000</t>
  </si>
  <si>
    <t>84 1 01 S0160</t>
  </si>
  <si>
    <t>43 1 01 S0260</t>
  </si>
  <si>
    <t>Подпрограмма "Содействие в обеспечении качественным жильем граждан МО «Город Ивангород» Ленинградской области"</t>
  </si>
  <si>
    <t>Основное мероприятие "Ликвидация аварийного жилищного фонда на территории МО «Город Ивангород» Ленинградской области"</t>
  </si>
  <si>
    <t>Ликвидация аварийного жилищного фонда</t>
  </si>
  <si>
    <t>73 3 00 00000</t>
  </si>
  <si>
    <t>73 3 01 S4860</t>
  </si>
  <si>
    <t>Основное мероприятие "Благоустройство общественных территорий "</t>
  </si>
  <si>
    <t>69 1 01 S4800</t>
  </si>
  <si>
    <t>69 1 01 00000</t>
  </si>
  <si>
    <t>Основное мероприятие "Благоустройство территорий "</t>
  </si>
  <si>
    <t>Реализация мероприятий направленных на повышение качества городской среды</t>
  </si>
  <si>
    <t>8790180090</t>
  </si>
  <si>
    <t>49 1 01 S4880</t>
  </si>
  <si>
    <t>Ликвидация несанкционированных свалок</t>
  </si>
  <si>
    <t>Уплата штрафов (в том числе административных), пеней (в том числе за несвоевременную уплату налогов и сборо), административных платежей, сборов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</si>
</sst>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5" fontId="10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center" vertical="center" wrapText="1"/>
    </xf>
    <xf numFmtId="174" fontId="10" fillId="0" borderId="18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185" fontId="3" fillId="0" borderId="12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184" fontId="10" fillId="0" borderId="12" xfId="0" applyNumberFormat="1" applyFont="1" applyFill="1" applyBorder="1" applyAlignment="1">
      <alignment horizontal="right" vertical="center" wrapText="1"/>
    </xf>
    <xf numFmtId="185" fontId="14" fillId="0" borderId="10" xfId="0" applyNumberFormat="1" applyFont="1" applyFill="1" applyBorder="1" applyAlignment="1">
      <alignment vertical="center" wrapText="1"/>
    </xf>
    <xf numFmtId="187" fontId="14" fillId="0" borderId="12" xfId="0" applyNumberFormat="1" applyFont="1" applyFill="1" applyBorder="1" applyAlignment="1">
      <alignment vertical="center" wrapText="1"/>
    </xf>
    <xf numFmtId="185" fontId="14" fillId="0" borderId="10" xfId="0" applyNumberFormat="1" applyFont="1" applyFill="1" applyBorder="1" applyAlignment="1">
      <alignment horizontal="right" vertical="center" wrapText="1"/>
    </xf>
    <xf numFmtId="185" fontId="14" fillId="0" borderId="12" xfId="0" applyNumberFormat="1" applyFont="1" applyFill="1" applyBorder="1" applyAlignment="1">
      <alignment horizontal="right" vertical="center" wrapText="1"/>
    </xf>
    <xf numFmtId="185" fontId="3" fillId="0" borderId="11" xfId="0" applyNumberFormat="1" applyFont="1" applyFill="1" applyBorder="1" applyAlignment="1">
      <alignment horizontal="right" vertical="center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5" fillId="0" borderId="12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right" vertical="center" wrapText="1"/>
    </xf>
    <xf numFmtId="185" fontId="3" fillId="0" borderId="20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185" fontId="10" fillId="0" borderId="21" xfId="0" applyNumberFormat="1" applyFont="1" applyFill="1" applyBorder="1" applyAlignment="1">
      <alignment horizontal="right" vertical="center" wrapText="1"/>
    </xf>
    <xf numFmtId="185" fontId="10" fillId="0" borderId="22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5" fontId="8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wrapText="1"/>
    </xf>
    <xf numFmtId="185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justify" wrapText="1"/>
    </xf>
    <xf numFmtId="0" fontId="4" fillId="0" borderId="27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justify" wrapText="1"/>
    </xf>
    <xf numFmtId="0" fontId="0" fillId="0" borderId="0" xfId="0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185" fontId="5" fillId="0" borderId="16" xfId="0" applyNumberFormat="1" applyFont="1" applyFill="1" applyBorder="1" applyAlignment="1">
      <alignment horizontal="right" vertical="center" wrapText="1"/>
    </xf>
    <xf numFmtId="185" fontId="5" fillId="0" borderId="29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 vertical="center" wrapText="1"/>
    </xf>
    <xf numFmtId="185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5" fontId="17" fillId="0" borderId="12" xfId="0" applyNumberFormat="1" applyFont="1" applyFill="1" applyBorder="1" applyAlignment="1">
      <alignment horizontal="right" vertical="center" wrapText="1"/>
    </xf>
    <xf numFmtId="0" fontId="16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184" fontId="3" fillId="0" borderId="32" xfId="0" applyNumberFormat="1" applyFont="1" applyFill="1" applyBorder="1" applyAlignment="1">
      <alignment horizontal="right" vertical="center" wrapText="1"/>
    </xf>
    <xf numFmtId="184" fontId="3" fillId="0" borderId="3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93" fontId="0" fillId="0" borderId="0" xfId="0" applyNumberFormat="1" applyFill="1" applyBorder="1" applyAlignment="1">
      <alignment/>
    </xf>
    <xf numFmtId="185" fontId="8" fillId="0" borderId="12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="130" zoomScaleNormal="130" zoomScalePageLayoutView="0" workbookViewId="0" topLeftCell="A316">
      <selection activeCell="N329" sqref="N329"/>
    </sheetView>
  </sheetViews>
  <sheetFormatPr defaultColWidth="9.00390625" defaultRowHeight="12.75"/>
  <cols>
    <col min="1" max="1" width="61.625" style="72" customWidth="1"/>
    <col min="2" max="2" width="4.75390625" style="3" customWidth="1"/>
    <col min="3" max="3" width="5.00390625" style="3" customWidth="1"/>
    <col min="4" max="4" width="4.375" style="3" customWidth="1"/>
    <col min="5" max="5" width="11.00390625" style="3" customWidth="1"/>
    <col min="6" max="6" width="5.375" style="3" customWidth="1"/>
    <col min="7" max="7" width="16.875" style="3" customWidth="1"/>
    <col min="8" max="8" width="20.375" style="3" customWidth="1"/>
    <col min="9" max="9" width="17.00390625" style="3" customWidth="1"/>
    <col min="10" max="10" width="6.00390625" style="3" customWidth="1"/>
    <col min="11" max="11" width="9.125" style="3" customWidth="1"/>
    <col min="12" max="12" width="15.25390625" style="3" bestFit="1" customWidth="1"/>
    <col min="13" max="16384" width="9.125" style="3" customWidth="1"/>
  </cols>
  <sheetData>
    <row r="1" spans="1:9" ht="12.75" customHeight="1">
      <c r="A1" s="57"/>
      <c r="B1" s="2"/>
      <c r="C1" s="2"/>
      <c r="D1" s="2"/>
      <c r="E1" s="7"/>
      <c r="F1" s="98"/>
      <c r="G1" s="98"/>
      <c r="H1" s="98" t="s">
        <v>17</v>
      </c>
      <c r="I1" s="98"/>
    </row>
    <row r="2" spans="1:9" ht="29.25" customHeight="1">
      <c r="A2" s="57"/>
      <c r="B2" s="2"/>
      <c r="C2" s="2"/>
      <c r="D2" s="2"/>
      <c r="E2" s="8"/>
      <c r="F2" s="99"/>
      <c r="G2" s="99"/>
      <c r="H2" s="99" t="s">
        <v>42</v>
      </c>
      <c r="I2" s="99"/>
    </row>
    <row r="3" spans="1:9" ht="15" customHeight="1">
      <c r="A3" s="57"/>
      <c r="B3" s="2"/>
      <c r="C3" s="2"/>
      <c r="D3" s="2"/>
      <c r="E3" s="8"/>
      <c r="F3" s="99"/>
      <c r="G3" s="99"/>
      <c r="H3" s="99" t="s">
        <v>267</v>
      </c>
      <c r="I3" s="99"/>
    </row>
    <row r="4" spans="1:9" ht="27" customHeight="1">
      <c r="A4" s="57"/>
      <c r="B4" s="2"/>
      <c r="C4" s="2"/>
      <c r="D4" s="2"/>
      <c r="E4" s="8"/>
      <c r="F4" s="99"/>
      <c r="G4" s="99"/>
      <c r="H4" s="99" t="s">
        <v>268</v>
      </c>
      <c r="I4" s="99"/>
    </row>
    <row r="5" spans="1:7" ht="15.75" customHeight="1">
      <c r="A5" s="57"/>
      <c r="B5" s="2"/>
      <c r="C5" s="2"/>
      <c r="D5" s="2"/>
      <c r="E5" s="8"/>
      <c r="F5" s="99"/>
      <c r="G5" s="99"/>
    </row>
    <row r="6" spans="1:9" ht="16.5" customHeight="1" thickBot="1">
      <c r="A6" s="100" t="s">
        <v>229</v>
      </c>
      <c r="B6" s="100"/>
      <c r="C6" s="100"/>
      <c r="D6" s="100"/>
      <c r="E6" s="100"/>
      <c r="F6" s="100"/>
      <c r="G6" s="100"/>
      <c r="H6" s="100"/>
      <c r="I6" s="100"/>
    </row>
    <row r="7" spans="1:9" ht="13.5" customHeight="1">
      <c r="A7" s="101" t="s">
        <v>0</v>
      </c>
      <c r="B7" s="103" t="s">
        <v>62</v>
      </c>
      <c r="C7" s="105" t="s">
        <v>63</v>
      </c>
      <c r="D7" s="105" t="s">
        <v>65</v>
      </c>
      <c r="E7" s="105" t="s">
        <v>39</v>
      </c>
      <c r="F7" s="105" t="s">
        <v>40</v>
      </c>
      <c r="G7" s="107" t="s">
        <v>184</v>
      </c>
      <c r="H7" s="108"/>
      <c r="I7" s="109"/>
    </row>
    <row r="8" spans="1:9" ht="41.25" customHeight="1" thickBot="1">
      <c r="A8" s="102"/>
      <c r="B8" s="104"/>
      <c r="C8" s="106"/>
      <c r="D8" s="106"/>
      <c r="E8" s="106"/>
      <c r="F8" s="106"/>
      <c r="G8" s="27" t="s">
        <v>183</v>
      </c>
      <c r="H8" s="27" t="s">
        <v>204</v>
      </c>
      <c r="I8" s="28" t="s">
        <v>230</v>
      </c>
    </row>
    <row r="9" spans="1:9" ht="12.75" customHeight="1" thickBot="1">
      <c r="A9" s="58">
        <v>1</v>
      </c>
      <c r="B9" s="19">
        <v>2</v>
      </c>
      <c r="C9" s="20" t="s">
        <v>41</v>
      </c>
      <c r="D9" s="20" t="s">
        <v>13</v>
      </c>
      <c r="E9" s="20" t="s">
        <v>14</v>
      </c>
      <c r="F9" s="20" t="s">
        <v>64</v>
      </c>
      <c r="G9" s="21">
        <v>7</v>
      </c>
      <c r="H9" s="22">
        <v>8</v>
      </c>
      <c r="I9" s="23">
        <v>9</v>
      </c>
    </row>
    <row r="10" spans="1:12" ht="17.25" customHeight="1">
      <c r="A10" s="59" t="s">
        <v>8</v>
      </c>
      <c r="B10" s="25"/>
      <c r="C10" s="26"/>
      <c r="D10" s="26"/>
      <c r="E10" s="26"/>
      <c r="F10" s="26"/>
      <c r="G10" s="74">
        <f>G11+G309</f>
        <v>468773.8373799999</v>
      </c>
      <c r="H10" s="74">
        <f>H11+H309</f>
        <v>459112.58481000003</v>
      </c>
      <c r="I10" s="75">
        <f>I11+I309</f>
        <v>136665.04035999998</v>
      </c>
      <c r="L10" s="94"/>
    </row>
    <row r="11" spans="1:9" ht="18.75" customHeight="1">
      <c r="A11" s="60" t="s">
        <v>15</v>
      </c>
      <c r="B11" s="17" t="s">
        <v>57</v>
      </c>
      <c r="C11" s="18"/>
      <c r="D11" s="18"/>
      <c r="E11" s="18"/>
      <c r="F11" s="18"/>
      <c r="G11" s="33">
        <f>G12+G75+G84+G102+G128+G223+G246+G266+G279+G303</f>
        <v>465741.8373799999</v>
      </c>
      <c r="H11" s="33">
        <f>H12+H75+H84+H102+H128+H223+H246+H266+H279+H303</f>
        <v>455959.58481000003</v>
      </c>
      <c r="I11" s="34">
        <f>I12+I75+I84+I102+I128+I223+I246+I266+I279+I303</f>
        <v>133386.04035999998</v>
      </c>
    </row>
    <row r="12" spans="1:9" ht="14.25" customHeight="1">
      <c r="A12" s="61" t="s">
        <v>1</v>
      </c>
      <c r="B12" s="9" t="s">
        <v>57</v>
      </c>
      <c r="C12" s="6" t="s">
        <v>66</v>
      </c>
      <c r="D12" s="6" t="s">
        <v>67</v>
      </c>
      <c r="E12" s="6"/>
      <c r="F12" s="6"/>
      <c r="G12" s="24">
        <f>G13+G38+G45</f>
        <v>32390.18673</v>
      </c>
      <c r="H12" s="24">
        <f>H13+H38+H45</f>
        <v>29047.48131</v>
      </c>
      <c r="I12" s="15">
        <f>I13+I38+I45</f>
        <v>34815.25131</v>
      </c>
    </row>
    <row r="13" spans="1:9" ht="36.75" customHeight="1">
      <c r="A13" s="62" t="s">
        <v>20</v>
      </c>
      <c r="B13" s="12" t="s">
        <v>57</v>
      </c>
      <c r="C13" s="6" t="s">
        <v>66</v>
      </c>
      <c r="D13" s="6" t="s">
        <v>68</v>
      </c>
      <c r="E13" s="6"/>
      <c r="F13" s="6"/>
      <c r="G13" s="53">
        <f>G14+G26+G31</f>
        <v>27868.87701</v>
      </c>
      <c r="H13" s="53">
        <f>H14+H31</f>
        <v>25828.49831</v>
      </c>
      <c r="I13" s="95">
        <f>I14+I31</f>
        <v>28806.29831</v>
      </c>
    </row>
    <row r="14" spans="1:9" ht="27" customHeight="1">
      <c r="A14" s="62" t="s">
        <v>152</v>
      </c>
      <c r="B14" s="11" t="s">
        <v>57</v>
      </c>
      <c r="C14" s="1" t="s">
        <v>66</v>
      </c>
      <c r="D14" s="1" t="s">
        <v>68</v>
      </c>
      <c r="E14" s="1" t="s">
        <v>130</v>
      </c>
      <c r="F14" s="6"/>
      <c r="G14" s="53">
        <f>G17+G22</f>
        <v>26332.10701</v>
      </c>
      <c r="H14" s="53">
        <f>H15+H20+H26</f>
        <v>24352.04831</v>
      </c>
      <c r="I14" s="95">
        <f>I15+I20+I26</f>
        <v>28122.04831</v>
      </c>
    </row>
    <row r="15" spans="1:9" ht="18.75" customHeight="1">
      <c r="A15" s="63" t="s">
        <v>44</v>
      </c>
      <c r="B15" s="11" t="s">
        <v>57</v>
      </c>
      <c r="C15" s="1" t="s">
        <v>66</v>
      </c>
      <c r="D15" s="1" t="s">
        <v>68</v>
      </c>
      <c r="E15" s="1" t="s">
        <v>70</v>
      </c>
      <c r="F15" s="10"/>
      <c r="G15" s="50">
        <f>G17</f>
        <v>1633</v>
      </c>
      <c r="H15" s="50">
        <f>H17</f>
        <v>1698</v>
      </c>
      <c r="I15" s="51">
        <f>I17</f>
        <v>1766</v>
      </c>
    </row>
    <row r="16" spans="1:9" ht="16.5" customHeight="1">
      <c r="A16" s="63" t="s">
        <v>31</v>
      </c>
      <c r="B16" s="11" t="s">
        <v>57</v>
      </c>
      <c r="C16" s="1" t="s">
        <v>66</v>
      </c>
      <c r="D16" s="1" t="s">
        <v>68</v>
      </c>
      <c r="E16" s="1" t="s">
        <v>81</v>
      </c>
      <c r="F16" s="10"/>
      <c r="G16" s="50">
        <f>G17</f>
        <v>1633</v>
      </c>
      <c r="H16" s="50">
        <f>H17</f>
        <v>1698</v>
      </c>
      <c r="I16" s="51">
        <f>I17</f>
        <v>1766</v>
      </c>
    </row>
    <row r="17" spans="1:9" ht="16.5" customHeight="1">
      <c r="A17" s="63" t="s">
        <v>154</v>
      </c>
      <c r="B17" s="11" t="s">
        <v>57</v>
      </c>
      <c r="C17" s="1" t="s">
        <v>66</v>
      </c>
      <c r="D17" s="1" t="s">
        <v>68</v>
      </c>
      <c r="E17" s="1" t="s">
        <v>153</v>
      </c>
      <c r="F17" s="5"/>
      <c r="G17" s="50">
        <f>G18+G19</f>
        <v>1633</v>
      </c>
      <c r="H17" s="50">
        <f>H18</f>
        <v>1698</v>
      </c>
      <c r="I17" s="51">
        <f>I18</f>
        <v>1766</v>
      </c>
    </row>
    <row r="18" spans="1:9" ht="14.25" customHeight="1">
      <c r="A18" s="63" t="s">
        <v>73</v>
      </c>
      <c r="B18" s="11" t="s">
        <v>57</v>
      </c>
      <c r="C18" s="1" t="s">
        <v>66</v>
      </c>
      <c r="D18" s="1" t="s">
        <v>68</v>
      </c>
      <c r="E18" s="1" t="s">
        <v>153</v>
      </c>
      <c r="F18" s="1" t="s">
        <v>69</v>
      </c>
      <c r="G18" s="50">
        <v>1632.30288</v>
      </c>
      <c r="H18" s="50">
        <v>1698</v>
      </c>
      <c r="I18" s="51">
        <v>1766</v>
      </c>
    </row>
    <row r="19" spans="1:9" ht="14.25" customHeight="1">
      <c r="A19" s="73" t="s">
        <v>125</v>
      </c>
      <c r="B19" s="11" t="s">
        <v>57</v>
      </c>
      <c r="C19" s="1" t="s">
        <v>66</v>
      </c>
      <c r="D19" s="1" t="s">
        <v>68</v>
      </c>
      <c r="E19" s="1" t="s">
        <v>153</v>
      </c>
      <c r="F19" s="1" t="s">
        <v>124</v>
      </c>
      <c r="G19" s="50">
        <v>0.69712</v>
      </c>
      <c r="H19" s="50">
        <v>0</v>
      </c>
      <c r="I19" s="51">
        <v>0</v>
      </c>
    </row>
    <row r="20" spans="1:9" ht="17.25" customHeight="1">
      <c r="A20" s="63" t="s">
        <v>29</v>
      </c>
      <c r="B20" s="11" t="s">
        <v>57</v>
      </c>
      <c r="C20" s="1" t="s">
        <v>66</v>
      </c>
      <c r="D20" s="1" t="s">
        <v>68</v>
      </c>
      <c r="E20" s="1" t="s">
        <v>71</v>
      </c>
      <c r="F20" s="5"/>
      <c r="G20" s="50">
        <f aca="true" t="shared" si="0" ref="G20:I21">G21</f>
        <v>24699.10701</v>
      </c>
      <c r="H20" s="50">
        <f t="shared" si="0"/>
        <v>22597.04831</v>
      </c>
      <c r="I20" s="51">
        <f t="shared" si="0"/>
        <v>26297.04831</v>
      </c>
    </row>
    <row r="21" spans="1:9" ht="15" customHeight="1">
      <c r="A21" s="63" t="s">
        <v>31</v>
      </c>
      <c r="B21" s="11" t="s">
        <v>57</v>
      </c>
      <c r="C21" s="1" t="s">
        <v>66</v>
      </c>
      <c r="D21" s="1" t="s">
        <v>68</v>
      </c>
      <c r="E21" s="1" t="s">
        <v>82</v>
      </c>
      <c r="F21" s="5"/>
      <c r="G21" s="50">
        <f t="shared" si="0"/>
        <v>24699.10701</v>
      </c>
      <c r="H21" s="50">
        <f t="shared" si="0"/>
        <v>22597.04831</v>
      </c>
      <c r="I21" s="51">
        <f t="shared" si="0"/>
        <v>26297.04831</v>
      </c>
    </row>
    <row r="22" spans="1:9" ht="16.5" customHeight="1">
      <c r="A22" s="63" t="s">
        <v>154</v>
      </c>
      <c r="B22" s="11" t="s">
        <v>57</v>
      </c>
      <c r="C22" s="1" t="s">
        <v>66</v>
      </c>
      <c r="D22" s="1" t="s">
        <v>68</v>
      </c>
      <c r="E22" s="1" t="s">
        <v>145</v>
      </c>
      <c r="F22" s="1"/>
      <c r="G22" s="50">
        <f>G23+G24+G25</f>
        <v>24699.10701</v>
      </c>
      <c r="H22" s="50">
        <f>H23+H24</f>
        <v>22597.04831</v>
      </c>
      <c r="I22" s="51">
        <f>I23+I24</f>
        <v>26297.04831</v>
      </c>
    </row>
    <row r="23" spans="1:9" ht="19.5" customHeight="1">
      <c r="A23" s="63" t="s">
        <v>73</v>
      </c>
      <c r="B23" s="11" t="s">
        <v>57</v>
      </c>
      <c r="C23" s="1" t="s">
        <v>66</v>
      </c>
      <c r="D23" s="1" t="s">
        <v>68</v>
      </c>
      <c r="E23" s="1" t="s">
        <v>145</v>
      </c>
      <c r="F23" s="1" t="s">
        <v>69</v>
      </c>
      <c r="G23" s="50">
        <v>22054.63856</v>
      </c>
      <c r="H23" s="50">
        <v>22333</v>
      </c>
      <c r="I23" s="51">
        <v>25211</v>
      </c>
    </row>
    <row r="24" spans="1:9" ht="20.25" customHeight="1">
      <c r="A24" s="63" t="s">
        <v>149</v>
      </c>
      <c r="B24" s="11" t="s">
        <v>57</v>
      </c>
      <c r="C24" s="1" t="s">
        <v>66</v>
      </c>
      <c r="D24" s="1" t="s">
        <v>68</v>
      </c>
      <c r="E24" s="1" t="s">
        <v>145</v>
      </c>
      <c r="F24" s="1" t="s">
        <v>74</v>
      </c>
      <c r="G24" s="50">
        <v>2636.25252</v>
      </c>
      <c r="H24" s="50">
        <v>264.04831</v>
      </c>
      <c r="I24" s="51">
        <v>1086.04831</v>
      </c>
    </row>
    <row r="25" spans="1:9" ht="20.25" customHeight="1">
      <c r="A25" s="73" t="s">
        <v>125</v>
      </c>
      <c r="B25" s="11" t="s">
        <v>57</v>
      </c>
      <c r="C25" s="1" t="s">
        <v>66</v>
      </c>
      <c r="D25" s="1" t="s">
        <v>68</v>
      </c>
      <c r="E25" s="1" t="s">
        <v>145</v>
      </c>
      <c r="F25" s="1" t="s">
        <v>124</v>
      </c>
      <c r="G25" s="50">
        <v>8.21593</v>
      </c>
      <c r="H25" s="50">
        <v>0</v>
      </c>
      <c r="I25" s="51">
        <v>0</v>
      </c>
    </row>
    <row r="26" spans="1:9" ht="19.5" customHeight="1">
      <c r="A26" s="62" t="s">
        <v>30</v>
      </c>
      <c r="B26" s="11" t="s">
        <v>57</v>
      </c>
      <c r="C26" s="1" t="s">
        <v>66</v>
      </c>
      <c r="D26" s="1" t="s">
        <v>68</v>
      </c>
      <c r="E26" s="1" t="s">
        <v>72</v>
      </c>
      <c r="F26" s="6"/>
      <c r="G26" s="53">
        <f aca="true" t="shared" si="1" ref="G26:I28">G27</f>
        <v>55</v>
      </c>
      <c r="H26" s="53">
        <f t="shared" si="1"/>
        <v>57</v>
      </c>
      <c r="I26" s="95">
        <f t="shared" si="1"/>
        <v>59</v>
      </c>
    </row>
    <row r="27" spans="1:9" ht="16.5" customHeight="1">
      <c r="A27" s="63" t="s">
        <v>31</v>
      </c>
      <c r="B27" s="11" t="s">
        <v>57</v>
      </c>
      <c r="C27" s="1" t="s">
        <v>66</v>
      </c>
      <c r="D27" s="1" t="s">
        <v>68</v>
      </c>
      <c r="E27" s="1" t="s">
        <v>120</v>
      </c>
      <c r="F27" s="1"/>
      <c r="G27" s="50">
        <f t="shared" si="1"/>
        <v>55</v>
      </c>
      <c r="H27" s="50">
        <f t="shared" si="1"/>
        <v>57</v>
      </c>
      <c r="I27" s="51">
        <f t="shared" si="1"/>
        <v>59</v>
      </c>
    </row>
    <row r="28" spans="1:9" ht="15" customHeight="1">
      <c r="A28" s="63" t="s">
        <v>31</v>
      </c>
      <c r="B28" s="11" t="s">
        <v>57</v>
      </c>
      <c r="C28" s="1" t="s">
        <v>66</v>
      </c>
      <c r="D28" s="1" t="s">
        <v>68</v>
      </c>
      <c r="E28" s="1" t="s">
        <v>75</v>
      </c>
      <c r="F28" s="1"/>
      <c r="G28" s="50">
        <f t="shared" si="1"/>
        <v>55</v>
      </c>
      <c r="H28" s="50">
        <f t="shared" si="1"/>
        <v>57</v>
      </c>
      <c r="I28" s="51">
        <f t="shared" si="1"/>
        <v>59</v>
      </c>
    </row>
    <row r="29" spans="1:9" ht="39" customHeight="1">
      <c r="A29" s="63" t="s">
        <v>155</v>
      </c>
      <c r="B29" s="12" t="s">
        <v>57</v>
      </c>
      <c r="C29" s="1" t="s">
        <v>66</v>
      </c>
      <c r="D29" s="1" t="s">
        <v>68</v>
      </c>
      <c r="E29" s="1" t="s">
        <v>76</v>
      </c>
      <c r="F29" s="1"/>
      <c r="G29" s="50">
        <v>55</v>
      </c>
      <c r="H29" s="50">
        <v>57</v>
      </c>
      <c r="I29" s="51">
        <v>59</v>
      </c>
    </row>
    <row r="30" spans="1:9" ht="15" customHeight="1">
      <c r="A30" s="63" t="s">
        <v>46</v>
      </c>
      <c r="B30" s="11" t="s">
        <v>57</v>
      </c>
      <c r="C30" s="1" t="s">
        <v>66</v>
      </c>
      <c r="D30" s="1" t="s">
        <v>68</v>
      </c>
      <c r="E30" s="1" t="s">
        <v>76</v>
      </c>
      <c r="F30" s="1" t="s">
        <v>47</v>
      </c>
      <c r="G30" s="50">
        <v>55</v>
      </c>
      <c r="H30" s="50">
        <v>57</v>
      </c>
      <c r="I30" s="51">
        <v>59</v>
      </c>
    </row>
    <row r="31" spans="1:9" ht="25.5" customHeight="1">
      <c r="A31" s="62" t="s">
        <v>172</v>
      </c>
      <c r="B31" s="12" t="s">
        <v>57</v>
      </c>
      <c r="C31" s="1" t="s">
        <v>66</v>
      </c>
      <c r="D31" s="1" t="s">
        <v>68</v>
      </c>
      <c r="E31" s="6" t="s">
        <v>176</v>
      </c>
      <c r="F31" s="6"/>
      <c r="G31" s="53">
        <f aca="true" t="shared" si="2" ref="G31:I32">G32</f>
        <v>1481.77</v>
      </c>
      <c r="H31" s="53">
        <f t="shared" si="2"/>
        <v>1476.45</v>
      </c>
      <c r="I31" s="95">
        <f t="shared" si="2"/>
        <v>684.25</v>
      </c>
    </row>
    <row r="32" spans="1:9" ht="15" customHeight="1">
      <c r="A32" s="63" t="s">
        <v>173</v>
      </c>
      <c r="B32" s="11" t="s">
        <v>57</v>
      </c>
      <c r="C32" s="1" t="s">
        <v>66</v>
      </c>
      <c r="D32" s="1" t="s">
        <v>68</v>
      </c>
      <c r="E32" s="1" t="s">
        <v>177</v>
      </c>
      <c r="F32" s="1"/>
      <c r="G32" s="50">
        <f t="shared" si="2"/>
        <v>1481.77</v>
      </c>
      <c r="H32" s="50">
        <f t="shared" si="2"/>
        <v>1476.45</v>
      </c>
      <c r="I32" s="51">
        <f t="shared" si="2"/>
        <v>684.25</v>
      </c>
    </row>
    <row r="33" spans="1:9" ht="15" customHeight="1">
      <c r="A33" s="63" t="s">
        <v>174</v>
      </c>
      <c r="B33" s="11" t="s">
        <v>57</v>
      </c>
      <c r="C33" s="1" t="s">
        <v>66</v>
      </c>
      <c r="D33" s="1" t="s">
        <v>68</v>
      </c>
      <c r="E33" s="1" t="s">
        <v>178</v>
      </c>
      <c r="F33" s="1"/>
      <c r="G33" s="50">
        <f>G37+G35</f>
        <v>1481.77</v>
      </c>
      <c r="H33" s="50">
        <f>H34+H37</f>
        <v>1476.45</v>
      </c>
      <c r="I33" s="51">
        <f>I34+I37</f>
        <v>684.25</v>
      </c>
    </row>
    <row r="34" spans="1:9" ht="15" customHeight="1">
      <c r="A34" s="63" t="s">
        <v>179</v>
      </c>
      <c r="B34" s="11" t="s">
        <v>57</v>
      </c>
      <c r="C34" s="1" t="s">
        <v>66</v>
      </c>
      <c r="D34" s="1" t="s">
        <v>68</v>
      </c>
      <c r="E34" s="1" t="s">
        <v>175</v>
      </c>
      <c r="F34" s="1"/>
      <c r="G34" s="50">
        <f>G35</f>
        <v>1241.42397</v>
      </c>
      <c r="H34" s="50">
        <f>H35</f>
        <v>1323.45</v>
      </c>
      <c r="I34" s="51">
        <f>I35</f>
        <v>607.75</v>
      </c>
    </row>
    <row r="35" spans="1:9" ht="15" customHeight="1">
      <c r="A35" s="63" t="s">
        <v>73</v>
      </c>
      <c r="B35" s="11" t="s">
        <v>57</v>
      </c>
      <c r="C35" s="1" t="s">
        <v>66</v>
      </c>
      <c r="D35" s="1" t="s">
        <v>68</v>
      </c>
      <c r="E35" s="1" t="s">
        <v>175</v>
      </c>
      <c r="F35" s="1" t="s">
        <v>69</v>
      </c>
      <c r="G35" s="50">
        <v>1241.42397</v>
      </c>
      <c r="H35" s="50">
        <v>1323.45</v>
      </c>
      <c r="I35" s="51">
        <v>607.75</v>
      </c>
    </row>
    <row r="36" spans="1:9" ht="15" customHeight="1">
      <c r="A36" s="63" t="s">
        <v>179</v>
      </c>
      <c r="B36" s="11" t="s">
        <v>57</v>
      </c>
      <c r="C36" s="1" t="s">
        <v>66</v>
      </c>
      <c r="D36" s="1" t="s">
        <v>68</v>
      </c>
      <c r="E36" s="1" t="s">
        <v>175</v>
      </c>
      <c r="F36" s="1"/>
      <c r="G36" s="50">
        <f>G37</f>
        <v>240.34603</v>
      </c>
      <c r="H36" s="50">
        <f>H37</f>
        <v>153</v>
      </c>
      <c r="I36" s="51">
        <f>I37</f>
        <v>76.5</v>
      </c>
    </row>
    <row r="37" spans="1:9" ht="15" customHeight="1">
      <c r="A37" s="63" t="s">
        <v>133</v>
      </c>
      <c r="B37" s="11" t="s">
        <v>57</v>
      </c>
      <c r="C37" s="1" t="s">
        <v>66</v>
      </c>
      <c r="D37" s="1" t="s">
        <v>68</v>
      </c>
      <c r="E37" s="1" t="s">
        <v>175</v>
      </c>
      <c r="F37" s="1" t="s">
        <v>74</v>
      </c>
      <c r="G37" s="50">
        <v>240.34603</v>
      </c>
      <c r="H37" s="50">
        <v>153</v>
      </c>
      <c r="I37" s="51">
        <v>76.5</v>
      </c>
    </row>
    <row r="38" spans="1:9" ht="15" customHeight="1">
      <c r="A38" s="61" t="s">
        <v>2</v>
      </c>
      <c r="B38" s="11" t="s">
        <v>57</v>
      </c>
      <c r="C38" s="6" t="s">
        <v>66</v>
      </c>
      <c r="D38" s="6" t="s">
        <v>85</v>
      </c>
      <c r="E38" s="6"/>
      <c r="F38" s="6"/>
      <c r="G38" s="53">
        <f>G39</f>
        <v>50</v>
      </c>
      <c r="H38" s="53">
        <f>H39</f>
        <v>50</v>
      </c>
      <c r="I38" s="95">
        <f>I39</f>
        <v>50</v>
      </c>
    </row>
    <row r="39" spans="1:9" ht="16.5" customHeight="1">
      <c r="A39" s="63" t="s">
        <v>30</v>
      </c>
      <c r="B39" s="11" t="s">
        <v>57</v>
      </c>
      <c r="C39" s="1" t="s">
        <v>66</v>
      </c>
      <c r="D39" s="1" t="s">
        <v>85</v>
      </c>
      <c r="E39" s="1" t="s">
        <v>72</v>
      </c>
      <c r="F39" s="1"/>
      <c r="G39" s="50">
        <f>G41</f>
        <v>50</v>
      </c>
      <c r="H39" s="50">
        <f>H41</f>
        <v>50</v>
      </c>
      <c r="I39" s="51">
        <f>I41</f>
        <v>50</v>
      </c>
    </row>
    <row r="40" spans="1:9" ht="13.5" customHeight="1">
      <c r="A40" s="63" t="s">
        <v>31</v>
      </c>
      <c r="B40" s="11" t="s">
        <v>57</v>
      </c>
      <c r="C40" s="1" t="s">
        <v>66</v>
      </c>
      <c r="D40" s="1" t="s">
        <v>85</v>
      </c>
      <c r="E40" s="1" t="s">
        <v>120</v>
      </c>
      <c r="F40" s="1"/>
      <c r="G40" s="50">
        <f aca="true" t="shared" si="3" ref="G40:I43">G41</f>
        <v>50</v>
      </c>
      <c r="H40" s="50">
        <f t="shared" si="3"/>
        <v>50</v>
      </c>
      <c r="I40" s="51">
        <f t="shared" si="3"/>
        <v>50</v>
      </c>
    </row>
    <row r="41" spans="1:9" ht="13.5" customHeight="1">
      <c r="A41" s="63" t="s">
        <v>31</v>
      </c>
      <c r="B41" s="11" t="s">
        <v>57</v>
      </c>
      <c r="C41" s="1" t="s">
        <v>66</v>
      </c>
      <c r="D41" s="1" t="s">
        <v>85</v>
      </c>
      <c r="E41" s="1" t="s">
        <v>75</v>
      </c>
      <c r="F41" s="1"/>
      <c r="G41" s="50">
        <f t="shared" si="3"/>
        <v>50</v>
      </c>
      <c r="H41" s="50">
        <f t="shared" si="3"/>
        <v>50</v>
      </c>
      <c r="I41" s="51">
        <f t="shared" si="3"/>
        <v>50</v>
      </c>
    </row>
    <row r="42" spans="1:9" ht="23.25" customHeight="1">
      <c r="A42" s="63" t="s">
        <v>156</v>
      </c>
      <c r="B42" s="11" t="s">
        <v>57</v>
      </c>
      <c r="C42" s="1" t="s">
        <v>66</v>
      </c>
      <c r="D42" s="1" t="s">
        <v>85</v>
      </c>
      <c r="E42" s="1" t="s">
        <v>77</v>
      </c>
      <c r="F42" s="1"/>
      <c r="G42" s="50">
        <f t="shared" si="3"/>
        <v>50</v>
      </c>
      <c r="H42" s="50">
        <f t="shared" si="3"/>
        <v>50</v>
      </c>
      <c r="I42" s="51">
        <f t="shared" si="3"/>
        <v>50</v>
      </c>
    </row>
    <row r="43" spans="1:9" ht="20.25" customHeight="1">
      <c r="A43" s="64" t="s">
        <v>167</v>
      </c>
      <c r="B43" s="11" t="s">
        <v>57</v>
      </c>
      <c r="C43" s="1" t="s">
        <v>66</v>
      </c>
      <c r="D43" s="1" t="s">
        <v>85</v>
      </c>
      <c r="E43" s="1" t="s">
        <v>77</v>
      </c>
      <c r="F43" s="1"/>
      <c r="G43" s="50">
        <f t="shared" si="3"/>
        <v>50</v>
      </c>
      <c r="H43" s="50">
        <f t="shared" si="3"/>
        <v>50</v>
      </c>
      <c r="I43" s="51">
        <f t="shared" si="3"/>
        <v>50</v>
      </c>
    </row>
    <row r="44" spans="1:9" ht="15" customHeight="1">
      <c r="A44" s="63" t="s">
        <v>22</v>
      </c>
      <c r="B44" s="11" t="s">
        <v>57</v>
      </c>
      <c r="C44" s="1" t="s">
        <v>66</v>
      </c>
      <c r="D44" s="1" t="s">
        <v>85</v>
      </c>
      <c r="E44" s="1" t="s">
        <v>77</v>
      </c>
      <c r="F44" s="1" t="s">
        <v>21</v>
      </c>
      <c r="G44" s="96">
        <v>50</v>
      </c>
      <c r="H44" s="96">
        <v>50</v>
      </c>
      <c r="I44" s="97">
        <v>50</v>
      </c>
    </row>
    <row r="45" spans="1:9" ht="16.5" customHeight="1">
      <c r="A45" s="61" t="s">
        <v>11</v>
      </c>
      <c r="B45" s="11" t="s">
        <v>57</v>
      </c>
      <c r="C45" s="6" t="s">
        <v>66</v>
      </c>
      <c r="D45" s="6" t="s">
        <v>84</v>
      </c>
      <c r="E45" s="6"/>
      <c r="F45" s="6"/>
      <c r="G45" s="53">
        <f>G46+G60+G55</f>
        <v>4471.309719999999</v>
      </c>
      <c r="H45" s="53">
        <f>H46+H60+H55</f>
        <v>3168.983</v>
      </c>
      <c r="I45" s="95">
        <f>I46+I60+I55</f>
        <v>5958.9529999999995</v>
      </c>
    </row>
    <row r="46" spans="1:9" ht="27" customHeight="1">
      <c r="A46" s="62" t="s">
        <v>264</v>
      </c>
      <c r="B46" s="11" t="s">
        <v>57</v>
      </c>
      <c r="C46" s="1" t="s">
        <v>66</v>
      </c>
      <c r="D46" s="1" t="s">
        <v>84</v>
      </c>
      <c r="E46" s="1" t="s">
        <v>242</v>
      </c>
      <c r="F46" s="1"/>
      <c r="G46" s="50">
        <f aca="true" t="shared" si="4" ref="G46:I47">G47</f>
        <v>210.37972</v>
      </c>
      <c r="H46" s="50">
        <f t="shared" si="4"/>
        <v>70</v>
      </c>
      <c r="I46" s="51">
        <f t="shared" si="4"/>
        <v>70</v>
      </c>
    </row>
    <row r="47" spans="1:9" ht="16.5" customHeight="1">
      <c r="A47" s="63" t="s">
        <v>240</v>
      </c>
      <c r="B47" s="12"/>
      <c r="C47" s="1" t="s">
        <v>66</v>
      </c>
      <c r="D47" s="1" t="s">
        <v>84</v>
      </c>
      <c r="E47" s="1" t="s">
        <v>243</v>
      </c>
      <c r="F47" s="1"/>
      <c r="G47" s="50">
        <f t="shared" si="4"/>
        <v>210.37972</v>
      </c>
      <c r="H47" s="50">
        <f t="shared" si="4"/>
        <v>70</v>
      </c>
      <c r="I47" s="51">
        <f t="shared" si="4"/>
        <v>70</v>
      </c>
    </row>
    <row r="48" spans="1:9" ht="23.25" customHeight="1">
      <c r="A48" s="65" t="s">
        <v>241</v>
      </c>
      <c r="B48" s="11" t="s">
        <v>57</v>
      </c>
      <c r="C48" s="1" t="s">
        <v>66</v>
      </c>
      <c r="D48" s="1" t="s">
        <v>84</v>
      </c>
      <c r="E48" s="1" t="s">
        <v>244</v>
      </c>
      <c r="F48" s="1"/>
      <c r="G48" s="50">
        <f>G49+G51+G53</f>
        <v>210.37972</v>
      </c>
      <c r="H48" s="50">
        <f>H49+H51</f>
        <v>70</v>
      </c>
      <c r="I48" s="51">
        <f>I49+I51</f>
        <v>70</v>
      </c>
    </row>
    <row r="49" spans="1:9" ht="13.5" customHeight="1">
      <c r="A49" s="63" t="s">
        <v>231</v>
      </c>
      <c r="B49" s="11" t="s">
        <v>57</v>
      </c>
      <c r="C49" s="1" t="s">
        <v>66</v>
      </c>
      <c r="D49" s="1" t="s">
        <v>84</v>
      </c>
      <c r="E49" s="1" t="s">
        <v>249</v>
      </c>
      <c r="F49" s="1"/>
      <c r="G49" s="50">
        <v>0</v>
      </c>
      <c r="H49" s="50">
        <f>H50</f>
        <v>50</v>
      </c>
      <c r="I49" s="51">
        <f>I50</f>
        <v>50</v>
      </c>
    </row>
    <row r="50" spans="1:9" ht="13.5" customHeight="1">
      <c r="A50" s="63" t="s">
        <v>133</v>
      </c>
      <c r="B50" s="11" t="s">
        <v>57</v>
      </c>
      <c r="C50" s="1" t="s">
        <v>66</v>
      </c>
      <c r="D50" s="1" t="s">
        <v>84</v>
      </c>
      <c r="E50" s="1" t="s">
        <v>249</v>
      </c>
      <c r="F50" s="1" t="s">
        <v>74</v>
      </c>
      <c r="G50" s="50">
        <v>0</v>
      </c>
      <c r="H50" s="50">
        <v>50</v>
      </c>
      <c r="I50" s="51">
        <v>50</v>
      </c>
    </row>
    <row r="51" spans="1:9" ht="28.5" customHeight="1">
      <c r="A51" s="63" t="s">
        <v>228</v>
      </c>
      <c r="B51" s="11" t="s">
        <v>57</v>
      </c>
      <c r="C51" s="1" t="s">
        <v>66</v>
      </c>
      <c r="D51" s="1" t="s">
        <v>84</v>
      </c>
      <c r="E51" s="1" t="s">
        <v>250</v>
      </c>
      <c r="F51" s="1"/>
      <c r="G51" s="50">
        <f>G52</f>
        <v>20</v>
      </c>
      <c r="H51" s="50">
        <f>H52</f>
        <v>20</v>
      </c>
      <c r="I51" s="51">
        <f>I52</f>
        <v>20</v>
      </c>
    </row>
    <row r="52" spans="1:9" ht="13.5" customHeight="1">
      <c r="A52" s="63" t="s">
        <v>133</v>
      </c>
      <c r="B52" s="11" t="s">
        <v>57</v>
      </c>
      <c r="C52" s="1" t="s">
        <v>66</v>
      </c>
      <c r="D52" s="1" t="s">
        <v>84</v>
      </c>
      <c r="E52" s="1" t="s">
        <v>250</v>
      </c>
      <c r="F52" s="1" t="s">
        <v>74</v>
      </c>
      <c r="G52" s="50">
        <v>20</v>
      </c>
      <c r="H52" s="50">
        <v>20</v>
      </c>
      <c r="I52" s="51">
        <v>20</v>
      </c>
    </row>
    <row r="53" spans="1:9" ht="13.5" customHeight="1">
      <c r="A53" s="63" t="s">
        <v>38</v>
      </c>
      <c r="B53" s="11" t="s">
        <v>57</v>
      </c>
      <c r="C53" s="1" t="s">
        <v>66</v>
      </c>
      <c r="D53" s="1" t="s">
        <v>84</v>
      </c>
      <c r="E53" s="1" t="s">
        <v>245</v>
      </c>
      <c r="F53" s="1"/>
      <c r="G53" s="50">
        <f>G54</f>
        <v>190.37972</v>
      </c>
      <c r="H53" s="50">
        <v>0</v>
      </c>
      <c r="I53" s="51">
        <v>0</v>
      </c>
    </row>
    <row r="54" spans="1:9" ht="13.5" customHeight="1">
      <c r="A54" s="63" t="s">
        <v>133</v>
      </c>
      <c r="B54" s="11" t="s">
        <v>57</v>
      </c>
      <c r="C54" s="1" t="s">
        <v>66</v>
      </c>
      <c r="D54" s="1" t="s">
        <v>84</v>
      </c>
      <c r="E54" s="1" t="s">
        <v>245</v>
      </c>
      <c r="F54" s="1" t="s">
        <v>74</v>
      </c>
      <c r="G54" s="50">
        <v>190.37972</v>
      </c>
      <c r="H54" s="50">
        <v>0</v>
      </c>
      <c r="I54" s="51">
        <v>0</v>
      </c>
    </row>
    <row r="55" spans="1:9" ht="23.25" customHeight="1">
      <c r="A55" s="62" t="s">
        <v>172</v>
      </c>
      <c r="B55" s="12" t="s">
        <v>57</v>
      </c>
      <c r="C55" s="1" t="s">
        <v>66</v>
      </c>
      <c r="D55" s="1" t="s">
        <v>84</v>
      </c>
      <c r="E55" s="6" t="s">
        <v>176</v>
      </c>
      <c r="F55" s="6"/>
      <c r="G55" s="53">
        <f>G56</f>
        <v>1097.85</v>
      </c>
      <c r="H55" s="24">
        <f>H59</f>
        <v>1181.5</v>
      </c>
      <c r="I55" s="15">
        <f>I59</f>
        <v>3149.25</v>
      </c>
    </row>
    <row r="56" spans="1:9" ht="13.5" customHeight="1">
      <c r="A56" s="63" t="s">
        <v>173</v>
      </c>
      <c r="B56" s="11" t="s">
        <v>57</v>
      </c>
      <c r="C56" s="1" t="s">
        <v>66</v>
      </c>
      <c r="D56" s="1" t="s">
        <v>84</v>
      </c>
      <c r="E56" s="1" t="s">
        <v>177</v>
      </c>
      <c r="F56" s="1"/>
      <c r="G56" s="50">
        <f>G57</f>
        <v>1097.85</v>
      </c>
      <c r="H56" s="50">
        <f aca="true" t="shared" si="5" ref="H56:I58">H57</f>
        <v>1181.5</v>
      </c>
      <c r="I56" s="51">
        <f t="shared" si="5"/>
        <v>3149.25</v>
      </c>
    </row>
    <row r="57" spans="1:9" ht="13.5" customHeight="1">
      <c r="A57" s="63" t="s">
        <v>174</v>
      </c>
      <c r="B57" s="11" t="s">
        <v>57</v>
      </c>
      <c r="C57" s="1" t="s">
        <v>66</v>
      </c>
      <c r="D57" s="1" t="s">
        <v>84</v>
      </c>
      <c r="E57" s="1" t="s">
        <v>178</v>
      </c>
      <c r="F57" s="1"/>
      <c r="G57" s="50">
        <f>G58</f>
        <v>1097.85</v>
      </c>
      <c r="H57" s="50">
        <f t="shared" si="5"/>
        <v>1181.5</v>
      </c>
      <c r="I57" s="51">
        <f t="shared" si="5"/>
        <v>3149.25</v>
      </c>
    </row>
    <row r="58" spans="1:9" ht="13.5" customHeight="1">
      <c r="A58" s="63" t="s">
        <v>179</v>
      </c>
      <c r="B58" s="11" t="s">
        <v>57</v>
      </c>
      <c r="C58" s="1" t="s">
        <v>66</v>
      </c>
      <c r="D58" s="1" t="s">
        <v>84</v>
      </c>
      <c r="E58" s="1" t="s">
        <v>175</v>
      </c>
      <c r="F58" s="1"/>
      <c r="G58" s="50">
        <f>G59</f>
        <v>1097.85</v>
      </c>
      <c r="H58" s="50">
        <f t="shared" si="5"/>
        <v>1181.5</v>
      </c>
      <c r="I58" s="50">
        <f t="shared" si="5"/>
        <v>3149.25</v>
      </c>
    </row>
    <row r="59" spans="1:9" ht="13.5" customHeight="1">
      <c r="A59" s="63" t="s">
        <v>133</v>
      </c>
      <c r="B59" s="11" t="s">
        <v>57</v>
      </c>
      <c r="C59" s="1" t="s">
        <v>66</v>
      </c>
      <c r="D59" s="1" t="s">
        <v>84</v>
      </c>
      <c r="E59" s="1" t="s">
        <v>175</v>
      </c>
      <c r="F59" s="1" t="s">
        <v>74</v>
      </c>
      <c r="G59" s="50">
        <v>1097.85</v>
      </c>
      <c r="H59" s="50">
        <v>1181.5</v>
      </c>
      <c r="I59" s="51">
        <v>3149.25</v>
      </c>
    </row>
    <row r="60" spans="1:9" ht="13.5" customHeight="1">
      <c r="A60" s="62" t="s">
        <v>30</v>
      </c>
      <c r="B60" s="12" t="s">
        <v>57</v>
      </c>
      <c r="C60" s="6" t="s">
        <v>66</v>
      </c>
      <c r="D60" s="6" t="s">
        <v>84</v>
      </c>
      <c r="E60" s="6" t="s">
        <v>72</v>
      </c>
      <c r="F60" s="6"/>
      <c r="G60" s="53">
        <f aca="true" t="shared" si="6" ref="G60:I61">G61</f>
        <v>3163.08</v>
      </c>
      <c r="H60" s="53">
        <f t="shared" si="6"/>
        <v>1917.483</v>
      </c>
      <c r="I60" s="95">
        <f t="shared" si="6"/>
        <v>2739.703</v>
      </c>
    </row>
    <row r="61" spans="1:9" ht="13.5" customHeight="1">
      <c r="A61" s="63" t="s">
        <v>31</v>
      </c>
      <c r="B61" s="11" t="s">
        <v>57</v>
      </c>
      <c r="C61" s="1" t="s">
        <v>66</v>
      </c>
      <c r="D61" s="1" t="s">
        <v>84</v>
      </c>
      <c r="E61" s="1" t="s">
        <v>120</v>
      </c>
      <c r="F61" s="1"/>
      <c r="G61" s="50">
        <f t="shared" si="6"/>
        <v>3163.08</v>
      </c>
      <c r="H61" s="50">
        <f t="shared" si="6"/>
        <v>1917.483</v>
      </c>
      <c r="I61" s="51">
        <f t="shared" si="6"/>
        <v>2739.703</v>
      </c>
    </row>
    <row r="62" spans="1:9" ht="13.5" customHeight="1">
      <c r="A62" s="63" t="s">
        <v>31</v>
      </c>
      <c r="B62" s="11" t="s">
        <v>57</v>
      </c>
      <c r="C62" s="1" t="s">
        <v>66</v>
      </c>
      <c r="D62" s="1" t="s">
        <v>84</v>
      </c>
      <c r="E62" s="1" t="s">
        <v>75</v>
      </c>
      <c r="F62" s="1"/>
      <c r="G62" s="50">
        <f>G73+G71+G67+G65+G64</f>
        <v>3163.08</v>
      </c>
      <c r="H62" s="50">
        <f>H73+H71+H67+H65+H64+H69</f>
        <v>1917.483</v>
      </c>
      <c r="I62" s="50">
        <f>I73+I71+I67+I65+I64+I69</f>
        <v>2739.703</v>
      </c>
    </row>
    <row r="63" spans="1:9" ht="33" customHeight="1">
      <c r="A63" s="63" t="s">
        <v>36</v>
      </c>
      <c r="B63" s="11" t="s">
        <v>57</v>
      </c>
      <c r="C63" s="1" t="s">
        <v>66</v>
      </c>
      <c r="D63" s="1" t="s">
        <v>84</v>
      </c>
      <c r="E63" s="1" t="s">
        <v>95</v>
      </c>
      <c r="F63" s="1"/>
      <c r="G63" s="50">
        <f>G64</f>
        <v>1810.08</v>
      </c>
      <c r="H63" s="50">
        <f>H64</f>
        <v>1830.483</v>
      </c>
      <c r="I63" s="51">
        <f>I64</f>
        <v>1903.703</v>
      </c>
    </row>
    <row r="64" spans="1:9" ht="13.5" customHeight="1">
      <c r="A64" s="63" t="s">
        <v>88</v>
      </c>
      <c r="B64" s="11" t="s">
        <v>57</v>
      </c>
      <c r="C64" s="1" t="s">
        <v>66</v>
      </c>
      <c r="D64" s="1" t="s">
        <v>84</v>
      </c>
      <c r="E64" s="1" t="s">
        <v>95</v>
      </c>
      <c r="F64" s="1" t="s">
        <v>87</v>
      </c>
      <c r="G64" s="50">
        <v>1810.08</v>
      </c>
      <c r="H64" s="50">
        <v>1830.483</v>
      </c>
      <c r="I64" s="51">
        <v>1903.703</v>
      </c>
    </row>
    <row r="65" spans="1:9" ht="29.25" customHeight="1">
      <c r="A65" s="63" t="s">
        <v>168</v>
      </c>
      <c r="B65" s="11" t="s">
        <v>57</v>
      </c>
      <c r="C65" s="1" t="s">
        <v>66</v>
      </c>
      <c r="D65" s="1" t="s">
        <v>84</v>
      </c>
      <c r="E65" s="1" t="s">
        <v>146</v>
      </c>
      <c r="F65" s="1"/>
      <c r="G65" s="29">
        <f>G66</f>
        <v>32</v>
      </c>
      <c r="H65" s="29">
        <f>H66</f>
        <v>32</v>
      </c>
      <c r="I65" s="30">
        <f>I66</f>
        <v>32</v>
      </c>
    </row>
    <row r="66" spans="1:9" ht="15" customHeight="1">
      <c r="A66" s="63" t="s">
        <v>125</v>
      </c>
      <c r="B66" s="11" t="s">
        <v>57</v>
      </c>
      <c r="C66" s="1" t="s">
        <v>66</v>
      </c>
      <c r="D66" s="1" t="s">
        <v>84</v>
      </c>
      <c r="E66" s="1" t="s">
        <v>146</v>
      </c>
      <c r="F66" s="1" t="s">
        <v>124</v>
      </c>
      <c r="G66" s="29">
        <v>32</v>
      </c>
      <c r="H66" s="29">
        <v>32</v>
      </c>
      <c r="I66" s="30">
        <v>32</v>
      </c>
    </row>
    <row r="67" spans="1:9" ht="16.5" customHeight="1">
      <c r="A67" s="63" t="s">
        <v>139</v>
      </c>
      <c r="B67" s="11" t="s">
        <v>57</v>
      </c>
      <c r="C67" s="1" t="s">
        <v>66</v>
      </c>
      <c r="D67" s="1" t="s">
        <v>84</v>
      </c>
      <c r="E67" s="1" t="s">
        <v>90</v>
      </c>
      <c r="F67" s="1"/>
      <c r="G67" s="29">
        <v>1306</v>
      </c>
      <c r="H67" s="29">
        <f>H68</f>
        <v>0</v>
      </c>
      <c r="I67" s="30">
        <f>I68</f>
        <v>749</v>
      </c>
    </row>
    <row r="68" spans="1:9" ht="17.25" customHeight="1">
      <c r="A68" s="63" t="s">
        <v>133</v>
      </c>
      <c r="B68" s="11" t="s">
        <v>57</v>
      </c>
      <c r="C68" s="1" t="s">
        <v>66</v>
      </c>
      <c r="D68" s="1" t="s">
        <v>84</v>
      </c>
      <c r="E68" s="1" t="s">
        <v>90</v>
      </c>
      <c r="F68" s="1" t="s">
        <v>74</v>
      </c>
      <c r="G68" s="29">
        <v>1306</v>
      </c>
      <c r="H68" s="29">
        <v>0</v>
      </c>
      <c r="I68" s="30">
        <v>749</v>
      </c>
    </row>
    <row r="69" spans="1:9" ht="17.25" customHeight="1">
      <c r="A69" s="63" t="s">
        <v>214</v>
      </c>
      <c r="B69" s="11" t="s">
        <v>57</v>
      </c>
      <c r="C69" s="1" t="s">
        <v>66</v>
      </c>
      <c r="D69" s="1" t="s">
        <v>84</v>
      </c>
      <c r="E69" s="1" t="s">
        <v>213</v>
      </c>
      <c r="F69" s="1"/>
      <c r="G69" s="29">
        <f>G70</f>
        <v>0</v>
      </c>
      <c r="H69" s="29">
        <f>H70</f>
        <v>40</v>
      </c>
      <c r="I69" s="30">
        <f>I70</f>
        <v>40</v>
      </c>
    </row>
    <row r="70" spans="1:9" ht="17.25" customHeight="1">
      <c r="A70" s="63" t="s">
        <v>133</v>
      </c>
      <c r="B70" s="11" t="s">
        <v>57</v>
      </c>
      <c r="C70" s="1" t="s">
        <v>66</v>
      </c>
      <c r="D70" s="1" t="s">
        <v>84</v>
      </c>
      <c r="E70" s="1" t="s">
        <v>213</v>
      </c>
      <c r="F70" s="1" t="s">
        <v>74</v>
      </c>
      <c r="G70" s="29">
        <v>0</v>
      </c>
      <c r="H70" s="29">
        <v>40</v>
      </c>
      <c r="I70" s="30">
        <v>40</v>
      </c>
    </row>
    <row r="71" spans="1:9" ht="18.75" customHeight="1">
      <c r="A71" s="63" t="s">
        <v>194</v>
      </c>
      <c r="B71" s="11" t="s">
        <v>57</v>
      </c>
      <c r="C71" s="1" t="s">
        <v>66</v>
      </c>
      <c r="D71" s="1" t="s">
        <v>84</v>
      </c>
      <c r="E71" s="1" t="s">
        <v>193</v>
      </c>
      <c r="F71" s="1"/>
      <c r="G71" s="29">
        <f>G72</f>
        <v>5</v>
      </c>
      <c r="H71" s="29">
        <f>H72</f>
        <v>5</v>
      </c>
      <c r="I71" s="30">
        <f>I72</f>
        <v>5</v>
      </c>
    </row>
    <row r="72" spans="1:9" ht="15.75" customHeight="1">
      <c r="A72" s="63" t="s">
        <v>149</v>
      </c>
      <c r="B72" s="11" t="s">
        <v>57</v>
      </c>
      <c r="C72" s="1" t="s">
        <v>66</v>
      </c>
      <c r="D72" s="1" t="s">
        <v>84</v>
      </c>
      <c r="E72" s="1" t="s">
        <v>193</v>
      </c>
      <c r="F72" s="1" t="s">
        <v>74</v>
      </c>
      <c r="G72" s="29">
        <v>5</v>
      </c>
      <c r="H72" s="29">
        <v>5</v>
      </c>
      <c r="I72" s="30">
        <v>5</v>
      </c>
    </row>
    <row r="73" spans="1:9" ht="15" customHeight="1">
      <c r="A73" s="63" t="s">
        <v>181</v>
      </c>
      <c r="B73" s="11" t="s">
        <v>57</v>
      </c>
      <c r="C73" s="1" t="s">
        <v>66</v>
      </c>
      <c r="D73" s="1" t="s">
        <v>84</v>
      </c>
      <c r="E73" s="1" t="s">
        <v>159</v>
      </c>
      <c r="F73" s="1"/>
      <c r="G73" s="29">
        <f>G74</f>
        <v>10</v>
      </c>
      <c r="H73" s="29">
        <f>H74</f>
        <v>10</v>
      </c>
      <c r="I73" s="30">
        <f>I74</f>
        <v>10</v>
      </c>
    </row>
    <row r="74" spans="1:9" ht="16.5" customHeight="1">
      <c r="A74" s="63" t="s">
        <v>149</v>
      </c>
      <c r="B74" s="11" t="s">
        <v>57</v>
      </c>
      <c r="C74" s="1" t="s">
        <v>66</v>
      </c>
      <c r="D74" s="1" t="s">
        <v>84</v>
      </c>
      <c r="E74" s="1" t="s">
        <v>159</v>
      </c>
      <c r="F74" s="1" t="s">
        <v>74</v>
      </c>
      <c r="G74" s="29">
        <v>10</v>
      </c>
      <c r="H74" s="29">
        <v>10</v>
      </c>
      <c r="I74" s="30">
        <v>10</v>
      </c>
    </row>
    <row r="75" spans="1:9" ht="15.75" customHeight="1">
      <c r="A75" s="61" t="s">
        <v>3</v>
      </c>
      <c r="B75" s="12" t="s">
        <v>57</v>
      </c>
      <c r="C75" s="6" t="s">
        <v>79</v>
      </c>
      <c r="D75" s="6" t="s">
        <v>67</v>
      </c>
      <c r="E75" s="6"/>
      <c r="F75" s="6"/>
      <c r="G75" s="24">
        <f>G76</f>
        <v>593.4</v>
      </c>
      <c r="H75" s="24">
        <f>H76</f>
        <v>543.2</v>
      </c>
      <c r="I75" s="15">
        <f>I76</f>
        <v>571.5</v>
      </c>
    </row>
    <row r="76" spans="1:9" ht="15" customHeight="1">
      <c r="A76" s="61" t="s">
        <v>16</v>
      </c>
      <c r="B76" s="12" t="s">
        <v>57</v>
      </c>
      <c r="C76" s="6" t="s">
        <v>79</v>
      </c>
      <c r="D76" s="6" t="s">
        <v>83</v>
      </c>
      <c r="E76" s="1"/>
      <c r="F76" s="1"/>
      <c r="G76" s="29">
        <f>G80</f>
        <v>593.4</v>
      </c>
      <c r="H76" s="29">
        <f>H80</f>
        <v>543.2</v>
      </c>
      <c r="I76" s="30">
        <f>I80</f>
        <v>571.5</v>
      </c>
    </row>
    <row r="77" spans="1:9" ht="18" customHeight="1">
      <c r="A77" s="63" t="s">
        <v>30</v>
      </c>
      <c r="B77" s="11" t="s">
        <v>57</v>
      </c>
      <c r="C77" s="1" t="s">
        <v>79</v>
      </c>
      <c r="D77" s="1" t="s">
        <v>83</v>
      </c>
      <c r="E77" s="1" t="s">
        <v>72</v>
      </c>
      <c r="F77" s="1"/>
      <c r="G77" s="29">
        <f aca="true" t="shared" si="7" ref="G77:I79">G78</f>
        <v>593.4</v>
      </c>
      <c r="H77" s="29">
        <f t="shared" si="7"/>
        <v>543.2</v>
      </c>
      <c r="I77" s="30">
        <f t="shared" si="7"/>
        <v>571.5</v>
      </c>
    </row>
    <row r="78" spans="1:9" ht="15" customHeight="1">
      <c r="A78" s="63" t="s">
        <v>31</v>
      </c>
      <c r="B78" s="11" t="s">
        <v>57</v>
      </c>
      <c r="C78" s="1" t="s">
        <v>79</v>
      </c>
      <c r="D78" s="1" t="s">
        <v>83</v>
      </c>
      <c r="E78" s="1" t="s">
        <v>120</v>
      </c>
      <c r="F78" s="1"/>
      <c r="G78" s="29">
        <f t="shared" si="7"/>
        <v>593.4</v>
      </c>
      <c r="H78" s="29">
        <f t="shared" si="7"/>
        <v>543.2</v>
      </c>
      <c r="I78" s="30">
        <f t="shared" si="7"/>
        <v>571.5</v>
      </c>
    </row>
    <row r="79" spans="1:9" ht="15" customHeight="1">
      <c r="A79" s="63" t="s">
        <v>31</v>
      </c>
      <c r="B79" s="11" t="s">
        <v>57</v>
      </c>
      <c r="C79" s="1" t="s">
        <v>79</v>
      </c>
      <c r="D79" s="1" t="s">
        <v>83</v>
      </c>
      <c r="E79" s="1" t="s">
        <v>75</v>
      </c>
      <c r="F79" s="1"/>
      <c r="G79" s="29">
        <f t="shared" si="7"/>
        <v>593.4</v>
      </c>
      <c r="H79" s="29">
        <f t="shared" si="7"/>
        <v>543.2</v>
      </c>
      <c r="I79" s="30">
        <f t="shared" si="7"/>
        <v>571.5</v>
      </c>
    </row>
    <row r="80" spans="1:9" ht="25.5" customHeight="1">
      <c r="A80" s="63" t="s">
        <v>100</v>
      </c>
      <c r="B80" s="11" t="s">
        <v>57</v>
      </c>
      <c r="C80" s="1" t="s">
        <v>79</v>
      </c>
      <c r="D80" s="1" t="s">
        <v>83</v>
      </c>
      <c r="E80" s="1" t="s">
        <v>258</v>
      </c>
      <c r="F80" s="1"/>
      <c r="G80" s="29">
        <f>G81+G82+G83</f>
        <v>593.4</v>
      </c>
      <c r="H80" s="29">
        <f>H81+H82</f>
        <v>543.2</v>
      </c>
      <c r="I80" s="30">
        <f>I81+I82</f>
        <v>571.5</v>
      </c>
    </row>
    <row r="81" spans="1:9" ht="17.25" customHeight="1">
      <c r="A81" s="63" t="s">
        <v>151</v>
      </c>
      <c r="B81" s="11" t="s">
        <v>57</v>
      </c>
      <c r="C81" s="1" t="s">
        <v>79</v>
      </c>
      <c r="D81" s="1" t="s">
        <v>83</v>
      </c>
      <c r="E81" s="1" t="s">
        <v>258</v>
      </c>
      <c r="F81" s="1" t="s">
        <v>69</v>
      </c>
      <c r="G81" s="29">
        <v>524.25545</v>
      </c>
      <c r="H81" s="29">
        <v>533.2</v>
      </c>
      <c r="I81" s="30">
        <v>561.5</v>
      </c>
    </row>
    <row r="82" spans="1:9" ht="18.75" customHeight="1">
      <c r="A82" s="63" t="s">
        <v>133</v>
      </c>
      <c r="B82" s="11" t="s">
        <v>57</v>
      </c>
      <c r="C82" s="1" t="s">
        <v>79</v>
      </c>
      <c r="D82" s="1" t="s">
        <v>83</v>
      </c>
      <c r="E82" s="1" t="s">
        <v>258</v>
      </c>
      <c r="F82" s="1" t="s">
        <v>74</v>
      </c>
      <c r="G82" s="29">
        <v>69.1</v>
      </c>
      <c r="H82" s="29">
        <v>10</v>
      </c>
      <c r="I82" s="30">
        <v>10</v>
      </c>
    </row>
    <row r="83" spans="1:9" ht="18.75" customHeight="1">
      <c r="A83" s="73" t="s">
        <v>125</v>
      </c>
      <c r="B83" s="11" t="s">
        <v>57</v>
      </c>
      <c r="C83" s="1" t="s">
        <v>79</v>
      </c>
      <c r="D83" s="1" t="s">
        <v>83</v>
      </c>
      <c r="E83" s="1" t="s">
        <v>301</v>
      </c>
      <c r="F83" s="1" t="s">
        <v>124</v>
      </c>
      <c r="G83" s="29">
        <v>0.04455</v>
      </c>
      <c r="H83" s="29">
        <v>0</v>
      </c>
      <c r="I83" s="30">
        <v>0</v>
      </c>
    </row>
    <row r="84" spans="1:9" ht="30" customHeight="1">
      <c r="A84" s="61" t="s">
        <v>10</v>
      </c>
      <c r="B84" s="12" t="s">
        <v>57</v>
      </c>
      <c r="C84" s="6" t="s">
        <v>83</v>
      </c>
      <c r="D84" s="6" t="s">
        <v>67</v>
      </c>
      <c r="E84" s="6"/>
      <c r="F84" s="6"/>
      <c r="G84" s="24">
        <f>G85+G91</f>
        <v>2080.137</v>
      </c>
      <c r="H84" s="24">
        <f>H85+H91</f>
        <v>2012.65</v>
      </c>
      <c r="I84" s="15">
        <f>I85+I91</f>
        <v>2077.015</v>
      </c>
    </row>
    <row r="85" spans="1:9" ht="30" customHeight="1">
      <c r="A85" s="61" t="s">
        <v>195</v>
      </c>
      <c r="B85" s="12" t="s">
        <v>57</v>
      </c>
      <c r="C85" s="6" t="s">
        <v>83</v>
      </c>
      <c r="D85" s="6" t="s">
        <v>129</v>
      </c>
      <c r="E85" s="6"/>
      <c r="F85" s="6"/>
      <c r="G85" s="24">
        <f aca="true" t="shared" si="8" ref="G85:I89">G86</f>
        <v>168.8</v>
      </c>
      <c r="H85" s="24">
        <f t="shared" si="8"/>
        <v>25</v>
      </c>
      <c r="I85" s="15">
        <f t="shared" si="8"/>
        <v>10</v>
      </c>
    </row>
    <row r="86" spans="1:9" ht="27.75" customHeight="1">
      <c r="A86" s="62" t="s">
        <v>251</v>
      </c>
      <c r="B86" s="12" t="s">
        <v>57</v>
      </c>
      <c r="C86" s="6" t="s">
        <v>83</v>
      </c>
      <c r="D86" s="6" t="s">
        <v>129</v>
      </c>
      <c r="E86" s="6" t="s">
        <v>196</v>
      </c>
      <c r="F86" s="6"/>
      <c r="G86" s="24">
        <f t="shared" si="8"/>
        <v>168.8</v>
      </c>
      <c r="H86" s="24">
        <f t="shared" si="8"/>
        <v>25</v>
      </c>
      <c r="I86" s="15">
        <f t="shared" si="8"/>
        <v>10</v>
      </c>
    </row>
    <row r="87" spans="1:9" ht="26.25" customHeight="1">
      <c r="A87" s="63" t="s">
        <v>252</v>
      </c>
      <c r="B87" s="11" t="s">
        <v>57</v>
      </c>
      <c r="C87" s="1" t="s">
        <v>83</v>
      </c>
      <c r="D87" s="1" t="s">
        <v>129</v>
      </c>
      <c r="E87" s="1" t="s">
        <v>197</v>
      </c>
      <c r="F87" s="1"/>
      <c r="G87" s="29">
        <f t="shared" si="8"/>
        <v>168.8</v>
      </c>
      <c r="H87" s="29">
        <f t="shared" si="8"/>
        <v>25</v>
      </c>
      <c r="I87" s="30">
        <f t="shared" si="8"/>
        <v>10</v>
      </c>
    </row>
    <row r="88" spans="1:9" ht="24" customHeight="1">
      <c r="A88" s="63" t="s">
        <v>253</v>
      </c>
      <c r="B88" s="11" t="s">
        <v>57</v>
      </c>
      <c r="C88" s="1" t="s">
        <v>83</v>
      </c>
      <c r="D88" s="1" t="s">
        <v>129</v>
      </c>
      <c r="E88" s="1" t="s">
        <v>198</v>
      </c>
      <c r="F88" s="1"/>
      <c r="G88" s="29">
        <f t="shared" si="8"/>
        <v>168.8</v>
      </c>
      <c r="H88" s="29">
        <f t="shared" si="8"/>
        <v>25</v>
      </c>
      <c r="I88" s="30">
        <f t="shared" si="8"/>
        <v>10</v>
      </c>
    </row>
    <row r="89" spans="1:9" ht="18.75" customHeight="1">
      <c r="A89" s="63" t="s">
        <v>254</v>
      </c>
      <c r="B89" s="11" t="s">
        <v>57</v>
      </c>
      <c r="C89" s="1" t="s">
        <v>83</v>
      </c>
      <c r="D89" s="1" t="s">
        <v>129</v>
      </c>
      <c r="E89" s="1" t="s">
        <v>199</v>
      </c>
      <c r="F89" s="1"/>
      <c r="G89" s="29">
        <f t="shared" si="8"/>
        <v>168.8</v>
      </c>
      <c r="H89" s="29">
        <f t="shared" si="8"/>
        <v>25</v>
      </c>
      <c r="I89" s="30">
        <f t="shared" si="8"/>
        <v>10</v>
      </c>
    </row>
    <row r="90" spans="1:9" ht="16.5" customHeight="1">
      <c r="A90" s="63" t="s">
        <v>133</v>
      </c>
      <c r="B90" s="11" t="s">
        <v>57</v>
      </c>
      <c r="C90" s="1" t="s">
        <v>83</v>
      </c>
      <c r="D90" s="1" t="s">
        <v>129</v>
      </c>
      <c r="E90" s="1" t="s">
        <v>199</v>
      </c>
      <c r="F90" s="1" t="s">
        <v>74</v>
      </c>
      <c r="G90" s="29">
        <v>168.8</v>
      </c>
      <c r="H90" s="29">
        <v>25</v>
      </c>
      <c r="I90" s="30">
        <v>10</v>
      </c>
    </row>
    <row r="91" spans="1:9" ht="28.5" customHeight="1">
      <c r="A91" s="61" t="s">
        <v>27</v>
      </c>
      <c r="B91" s="12" t="s">
        <v>57</v>
      </c>
      <c r="C91" s="6" t="s">
        <v>83</v>
      </c>
      <c r="D91" s="6" t="s">
        <v>126</v>
      </c>
      <c r="E91" s="6"/>
      <c r="F91" s="6"/>
      <c r="G91" s="24">
        <f aca="true" t="shared" si="9" ref="G91:I94">G92</f>
        <v>1911.337</v>
      </c>
      <c r="H91" s="24">
        <f t="shared" si="9"/>
        <v>1987.65</v>
      </c>
      <c r="I91" s="15">
        <f t="shared" si="9"/>
        <v>2067.015</v>
      </c>
    </row>
    <row r="92" spans="1:9" ht="18" customHeight="1">
      <c r="A92" s="63" t="s">
        <v>135</v>
      </c>
      <c r="B92" s="11" t="s">
        <v>57</v>
      </c>
      <c r="C92" s="1" t="s">
        <v>83</v>
      </c>
      <c r="D92" s="1" t="s">
        <v>126</v>
      </c>
      <c r="E92" s="1" t="s">
        <v>130</v>
      </c>
      <c r="F92" s="6"/>
      <c r="G92" s="29">
        <f t="shared" si="9"/>
        <v>1911.337</v>
      </c>
      <c r="H92" s="29">
        <f t="shared" si="9"/>
        <v>1987.65</v>
      </c>
      <c r="I92" s="30">
        <f t="shared" si="9"/>
        <v>2067.015</v>
      </c>
    </row>
    <row r="93" spans="1:9" ht="17.25" customHeight="1">
      <c r="A93" s="63" t="s">
        <v>29</v>
      </c>
      <c r="B93" s="11" t="s">
        <v>57</v>
      </c>
      <c r="C93" s="1" t="s">
        <v>83</v>
      </c>
      <c r="D93" s="1" t="s">
        <v>126</v>
      </c>
      <c r="E93" s="1" t="s">
        <v>71</v>
      </c>
      <c r="F93" s="6"/>
      <c r="G93" s="29">
        <f t="shared" si="9"/>
        <v>1911.337</v>
      </c>
      <c r="H93" s="29">
        <f t="shared" si="9"/>
        <v>1987.65</v>
      </c>
      <c r="I93" s="30">
        <f t="shared" si="9"/>
        <v>2067.015</v>
      </c>
    </row>
    <row r="94" spans="1:9" ht="15.75" customHeight="1">
      <c r="A94" s="63" t="s">
        <v>31</v>
      </c>
      <c r="B94" s="11" t="s">
        <v>57</v>
      </c>
      <c r="C94" s="1" t="s">
        <v>83</v>
      </c>
      <c r="D94" s="1" t="s">
        <v>126</v>
      </c>
      <c r="E94" s="1" t="s">
        <v>82</v>
      </c>
      <c r="F94" s="6"/>
      <c r="G94" s="29">
        <f t="shared" si="9"/>
        <v>1911.337</v>
      </c>
      <c r="H94" s="29">
        <f t="shared" si="9"/>
        <v>1987.65</v>
      </c>
      <c r="I94" s="30">
        <f t="shared" si="9"/>
        <v>2067.015</v>
      </c>
    </row>
    <row r="95" spans="1:9" ht="16.5" customHeight="1">
      <c r="A95" s="63" t="s">
        <v>137</v>
      </c>
      <c r="B95" s="11" t="s">
        <v>57</v>
      </c>
      <c r="C95" s="1" t="s">
        <v>83</v>
      </c>
      <c r="D95" s="1" t="s">
        <v>126</v>
      </c>
      <c r="E95" s="1" t="s">
        <v>136</v>
      </c>
      <c r="F95" s="5"/>
      <c r="G95" s="29">
        <f>G96+G100</f>
        <v>1911.337</v>
      </c>
      <c r="H95" s="29">
        <f>H96+H100</f>
        <v>1987.65</v>
      </c>
      <c r="I95" s="30">
        <f>I96+I100</f>
        <v>2067.015</v>
      </c>
    </row>
    <row r="96" spans="1:12" ht="24" customHeight="1">
      <c r="A96" s="63" t="s">
        <v>45</v>
      </c>
      <c r="B96" s="11" t="s">
        <v>57</v>
      </c>
      <c r="C96" s="1" t="s">
        <v>83</v>
      </c>
      <c r="D96" s="1" t="s">
        <v>126</v>
      </c>
      <c r="E96" s="1" t="s">
        <v>138</v>
      </c>
      <c r="F96" s="5"/>
      <c r="G96" s="29">
        <f>G97+G98+G99</f>
        <v>1907.817</v>
      </c>
      <c r="H96" s="29">
        <f>H97+H98</f>
        <v>1984.13</v>
      </c>
      <c r="I96" s="30">
        <f>I97+I98</f>
        <v>2063.495</v>
      </c>
      <c r="L96" s="4"/>
    </row>
    <row r="97" spans="1:9" ht="19.5" customHeight="1">
      <c r="A97" s="63" t="s">
        <v>73</v>
      </c>
      <c r="B97" s="11" t="s">
        <v>57</v>
      </c>
      <c r="C97" s="1" t="s">
        <v>83</v>
      </c>
      <c r="D97" s="1" t="s">
        <v>126</v>
      </c>
      <c r="E97" s="1" t="s">
        <v>138</v>
      </c>
      <c r="F97" s="1" t="s">
        <v>69</v>
      </c>
      <c r="G97" s="29">
        <v>1812.39282</v>
      </c>
      <c r="H97" s="29">
        <v>1884.9235</v>
      </c>
      <c r="I97" s="30">
        <v>1960.3195</v>
      </c>
    </row>
    <row r="98" spans="1:9" ht="16.5" customHeight="1">
      <c r="A98" s="63" t="s">
        <v>133</v>
      </c>
      <c r="B98" s="11" t="s">
        <v>57</v>
      </c>
      <c r="C98" s="1" t="s">
        <v>83</v>
      </c>
      <c r="D98" s="1" t="s">
        <v>126</v>
      </c>
      <c r="E98" s="1" t="s">
        <v>138</v>
      </c>
      <c r="F98" s="1" t="s">
        <v>74</v>
      </c>
      <c r="G98" s="29">
        <v>95.39085</v>
      </c>
      <c r="H98" s="29">
        <v>99.2065</v>
      </c>
      <c r="I98" s="30">
        <v>103.1755</v>
      </c>
    </row>
    <row r="99" spans="1:9" ht="16.5" customHeight="1">
      <c r="A99" s="73" t="s">
        <v>125</v>
      </c>
      <c r="B99" s="11" t="s">
        <v>57</v>
      </c>
      <c r="C99" s="1" t="s">
        <v>83</v>
      </c>
      <c r="D99" s="1" t="s">
        <v>126</v>
      </c>
      <c r="E99" s="1" t="s">
        <v>138</v>
      </c>
      <c r="F99" s="1" t="s">
        <v>124</v>
      </c>
      <c r="G99" s="29">
        <v>0.03333</v>
      </c>
      <c r="H99" s="29">
        <v>0</v>
      </c>
      <c r="I99" s="30">
        <v>0</v>
      </c>
    </row>
    <row r="100" spans="1:9" ht="23.25" customHeight="1">
      <c r="A100" s="63" t="s">
        <v>215</v>
      </c>
      <c r="B100" s="11" t="s">
        <v>57</v>
      </c>
      <c r="C100" s="1" t="s">
        <v>83</v>
      </c>
      <c r="D100" s="1" t="s">
        <v>126</v>
      </c>
      <c r="E100" s="1" t="s">
        <v>216</v>
      </c>
      <c r="F100" s="1"/>
      <c r="G100" s="29">
        <f>G101</f>
        <v>3.52</v>
      </c>
      <c r="H100" s="29">
        <f>H101</f>
        <v>3.52</v>
      </c>
      <c r="I100" s="30">
        <f>I101</f>
        <v>3.52</v>
      </c>
    </row>
    <row r="101" spans="1:9" ht="17.25" customHeight="1">
      <c r="A101" s="63" t="s">
        <v>133</v>
      </c>
      <c r="B101" s="11" t="s">
        <v>57</v>
      </c>
      <c r="C101" s="1" t="s">
        <v>83</v>
      </c>
      <c r="D101" s="1" t="s">
        <v>126</v>
      </c>
      <c r="E101" s="1" t="s">
        <v>216</v>
      </c>
      <c r="F101" s="1" t="s">
        <v>74</v>
      </c>
      <c r="G101" s="29">
        <v>3.52</v>
      </c>
      <c r="H101" s="29">
        <v>3.52</v>
      </c>
      <c r="I101" s="30">
        <v>3.52</v>
      </c>
    </row>
    <row r="102" spans="1:9" ht="18" customHeight="1">
      <c r="A102" s="61" t="s">
        <v>4</v>
      </c>
      <c r="B102" s="78" t="s">
        <v>57</v>
      </c>
      <c r="C102" s="6" t="s">
        <v>68</v>
      </c>
      <c r="D102" s="6" t="s">
        <v>67</v>
      </c>
      <c r="E102" s="6"/>
      <c r="F102" s="6"/>
      <c r="G102" s="24">
        <f>G109+G122+G103</f>
        <v>23874.853000000003</v>
      </c>
      <c r="H102" s="24">
        <f>H109+H122</f>
        <v>3452.02</v>
      </c>
      <c r="I102" s="15">
        <f>I109+I122+I103</f>
        <v>1032.501</v>
      </c>
    </row>
    <row r="103" spans="1:9" ht="18" customHeight="1">
      <c r="A103" s="79" t="s">
        <v>285</v>
      </c>
      <c r="B103" s="78" t="s">
        <v>57</v>
      </c>
      <c r="C103" s="6" t="s">
        <v>68</v>
      </c>
      <c r="D103" s="6" t="s">
        <v>94</v>
      </c>
      <c r="E103" s="6"/>
      <c r="F103" s="6"/>
      <c r="G103" s="24">
        <f aca="true" t="shared" si="10" ref="G103:I107">G104</f>
        <v>0.002</v>
      </c>
      <c r="H103" s="33">
        <f t="shared" si="10"/>
        <v>0</v>
      </c>
      <c r="I103" s="34">
        <f t="shared" si="10"/>
        <v>0.001</v>
      </c>
    </row>
    <row r="104" spans="1:9" ht="18" customHeight="1">
      <c r="A104" s="73" t="s">
        <v>30</v>
      </c>
      <c r="B104" s="78" t="s">
        <v>57</v>
      </c>
      <c r="C104" s="1" t="s">
        <v>68</v>
      </c>
      <c r="D104" s="1" t="s">
        <v>94</v>
      </c>
      <c r="E104" s="1" t="s">
        <v>72</v>
      </c>
      <c r="F104" s="6"/>
      <c r="G104" s="29">
        <f t="shared" si="10"/>
        <v>0.002</v>
      </c>
      <c r="H104" s="31">
        <f t="shared" si="10"/>
        <v>0</v>
      </c>
      <c r="I104" s="32">
        <f t="shared" si="10"/>
        <v>0.001</v>
      </c>
    </row>
    <row r="105" spans="1:9" ht="18" customHeight="1">
      <c r="A105" s="73" t="s">
        <v>31</v>
      </c>
      <c r="B105" s="80" t="s">
        <v>57</v>
      </c>
      <c r="C105" s="1" t="s">
        <v>68</v>
      </c>
      <c r="D105" s="1" t="s">
        <v>94</v>
      </c>
      <c r="E105" s="1" t="s">
        <v>120</v>
      </c>
      <c r="F105" s="6"/>
      <c r="G105" s="29">
        <f t="shared" si="10"/>
        <v>0.002</v>
      </c>
      <c r="H105" s="31">
        <f t="shared" si="10"/>
        <v>0</v>
      </c>
      <c r="I105" s="32">
        <f t="shared" si="10"/>
        <v>0.001</v>
      </c>
    </row>
    <row r="106" spans="1:9" ht="18" customHeight="1">
      <c r="A106" s="73" t="s">
        <v>31</v>
      </c>
      <c r="B106" s="11" t="s">
        <v>57</v>
      </c>
      <c r="C106" s="1" t="s">
        <v>68</v>
      </c>
      <c r="D106" s="1" t="s">
        <v>94</v>
      </c>
      <c r="E106" s="1" t="s">
        <v>75</v>
      </c>
      <c r="F106" s="6"/>
      <c r="G106" s="29">
        <f t="shared" si="10"/>
        <v>0.002</v>
      </c>
      <c r="H106" s="31">
        <f t="shared" si="10"/>
        <v>0</v>
      </c>
      <c r="I106" s="32">
        <f t="shared" si="10"/>
        <v>0.001</v>
      </c>
    </row>
    <row r="107" spans="1:9" ht="18" customHeight="1">
      <c r="A107" s="63" t="s">
        <v>286</v>
      </c>
      <c r="B107" s="11" t="s">
        <v>57</v>
      </c>
      <c r="C107" s="1" t="s">
        <v>68</v>
      </c>
      <c r="D107" s="1" t="s">
        <v>94</v>
      </c>
      <c r="E107" s="1" t="s">
        <v>288</v>
      </c>
      <c r="F107" s="6"/>
      <c r="G107" s="29">
        <f t="shared" si="10"/>
        <v>0.002</v>
      </c>
      <c r="H107" s="31">
        <f t="shared" si="10"/>
        <v>0</v>
      </c>
      <c r="I107" s="32">
        <f t="shared" si="10"/>
        <v>0.001</v>
      </c>
    </row>
    <row r="108" spans="1:9" ht="18" customHeight="1">
      <c r="A108" s="63" t="s">
        <v>133</v>
      </c>
      <c r="B108" s="11" t="s">
        <v>57</v>
      </c>
      <c r="C108" s="1" t="s">
        <v>68</v>
      </c>
      <c r="D108" s="1" t="s">
        <v>94</v>
      </c>
      <c r="E108" s="1" t="s">
        <v>288</v>
      </c>
      <c r="F108" s="1" t="s">
        <v>74</v>
      </c>
      <c r="G108" s="29">
        <v>0.002</v>
      </c>
      <c r="H108" s="31">
        <v>0</v>
      </c>
      <c r="I108" s="32">
        <v>0.001</v>
      </c>
    </row>
    <row r="109" spans="1:9" ht="16.5" customHeight="1">
      <c r="A109" s="61" t="s">
        <v>134</v>
      </c>
      <c r="B109" s="12" t="s">
        <v>57</v>
      </c>
      <c r="C109" s="6" t="s">
        <v>68</v>
      </c>
      <c r="D109" s="6" t="s">
        <v>129</v>
      </c>
      <c r="E109" s="6"/>
      <c r="F109" s="6"/>
      <c r="G109" s="33">
        <f>G110+G115</f>
        <v>17674.771</v>
      </c>
      <c r="H109" s="33">
        <f>H110+H115</f>
        <v>796.5</v>
      </c>
      <c r="I109" s="34">
        <f>I110+I115</f>
        <v>796.5</v>
      </c>
    </row>
    <row r="110" spans="1:9" ht="27" customHeight="1">
      <c r="A110" s="62" t="s">
        <v>222</v>
      </c>
      <c r="B110" s="12" t="s">
        <v>57</v>
      </c>
      <c r="C110" s="6" t="s">
        <v>68</v>
      </c>
      <c r="D110" s="6" t="s">
        <v>129</v>
      </c>
      <c r="E110" s="6" t="s">
        <v>248</v>
      </c>
      <c r="F110" s="6"/>
      <c r="G110" s="33">
        <f aca="true" t="shared" si="11" ref="G110:I111">G111</f>
        <v>2281.73</v>
      </c>
      <c r="H110" s="33">
        <f t="shared" si="11"/>
        <v>0</v>
      </c>
      <c r="I110" s="34">
        <f t="shared" si="11"/>
        <v>0</v>
      </c>
    </row>
    <row r="111" spans="1:9" ht="23.25" customHeight="1">
      <c r="A111" s="63" t="s">
        <v>200</v>
      </c>
      <c r="B111" s="11" t="s">
        <v>57</v>
      </c>
      <c r="C111" s="1" t="s">
        <v>68</v>
      </c>
      <c r="D111" s="1" t="s">
        <v>129</v>
      </c>
      <c r="E111" s="1" t="s">
        <v>259</v>
      </c>
      <c r="F111" s="1"/>
      <c r="G111" s="31">
        <f t="shared" si="11"/>
        <v>2281.73</v>
      </c>
      <c r="H111" s="31">
        <f t="shared" si="11"/>
        <v>0</v>
      </c>
      <c r="I111" s="32">
        <f t="shared" si="11"/>
        <v>0</v>
      </c>
    </row>
    <row r="112" spans="1:9" ht="17.25" customHeight="1">
      <c r="A112" s="63" t="s">
        <v>201</v>
      </c>
      <c r="B112" s="11" t="s">
        <v>57</v>
      </c>
      <c r="C112" s="1" t="s">
        <v>68</v>
      </c>
      <c r="D112" s="1" t="s">
        <v>129</v>
      </c>
      <c r="E112" s="1" t="s">
        <v>260</v>
      </c>
      <c r="F112" s="1"/>
      <c r="G112" s="31">
        <f>G113</f>
        <v>2281.73</v>
      </c>
      <c r="H112" s="31">
        <f>H113+H114</f>
        <v>0</v>
      </c>
      <c r="I112" s="32">
        <f>I113+I114</f>
        <v>0</v>
      </c>
    </row>
    <row r="113" spans="1:9" ht="15.75" customHeight="1">
      <c r="A113" s="63" t="s">
        <v>202</v>
      </c>
      <c r="B113" s="11" t="s">
        <v>57</v>
      </c>
      <c r="C113" s="1" t="s">
        <v>68</v>
      </c>
      <c r="D113" s="1" t="s">
        <v>129</v>
      </c>
      <c r="E113" s="1" t="s">
        <v>261</v>
      </c>
      <c r="F113" s="1"/>
      <c r="G113" s="31">
        <f>G114</f>
        <v>2281.73</v>
      </c>
      <c r="H113" s="31">
        <f>H114</f>
        <v>0</v>
      </c>
      <c r="I113" s="32">
        <f>I114</f>
        <v>0</v>
      </c>
    </row>
    <row r="114" spans="1:9" ht="16.5" customHeight="1">
      <c r="A114" s="63" t="s">
        <v>103</v>
      </c>
      <c r="B114" s="11" t="s">
        <v>57</v>
      </c>
      <c r="C114" s="1" t="s">
        <v>68</v>
      </c>
      <c r="D114" s="1" t="s">
        <v>129</v>
      </c>
      <c r="E114" s="1" t="s">
        <v>261</v>
      </c>
      <c r="F114" s="1" t="s">
        <v>99</v>
      </c>
      <c r="G114" s="31">
        <v>2281.73</v>
      </c>
      <c r="H114" s="31">
        <v>0</v>
      </c>
      <c r="I114" s="32">
        <v>0</v>
      </c>
    </row>
    <row r="115" spans="1:9" ht="36" customHeight="1">
      <c r="A115" s="62" t="s">
        <v>51</v>
      </c>
      <c r="B115" s="12" t="s">
        <v>57</v>
      </c>
      <c r="C115" s="6" t="s">
        <v>68</v>
      </c>
      <c r="D115" s="6" t="s">
        <v>129</v>
      </c>
      <c r="E115" s="6" t="s">
        <v>121</v>
      </c>
      <c r="F115" s="6"/>
      <c r="G115" s="24">
        <f aca="true" t="shared" si="12" ref="G115:I116">G116</f>
        <v>15393.041000000001</v>
      </c>
      <c r="H115" s="24">
        <f t="shared" si="12"/>
        <v>796.5</v>
      </c>
      <c r="I115" s="15">
        <f t="shared" si="12"/>
        <v>796.5</v>
      </c>
    </row>
    <row r="116" spans="1:9" ht="25.5" customHeight="1">
      <c r="A116" s="63" t="s">
        <v>101</v>
      </c>
      <c r="B116" s="11" t="s">
        <v>57</v>
      </c>
      <c r="C116" s="1" t="s">
        <v>68</v>
      </c>
      <c r="D116" s="1" t="s">
        <v>129</v>
      </c>
      <c r="E116" s="1" t="s">
        <v>122</v>
      </c>
      <c r="F116" s="1"/>
      <c r="G116" s="29">
        <f t="shared" si="12"/>
        <v>15393.041000000001</v>
      </c>
      <c r="H116" s="29">
        <f t="shared" si="12"/>
        <v>796.5</v>
      </c>
      <c r="I116" s="30">
        <f t="shared" si="12"/>
        <v>796.5</v>
      </c>
    </row>
    <row r="117" spans="1:9" ht="27.75" customHeight="1">
      <c r="A117" s="63" t="s">
        <v>102</v>
      </c>
      <c r="B117" s="11" t="s">
        <v>57</v>
      </c>
      <c r="C117" s="1" t="s">
        <v>68</v>
      </c>
      <c r="D117" s="1" t="s">
        <v>129</v>
      </c>
      <c r="E117" s="1" t="s">
        <v>123</v>
      </c>
      <c r="F117" s="1"/>
      <c r="G117" s="29">
        <f>G118+G120</f>
        <v>15393.041000000001</v>
      </c>
      <c r="H117" s="29">
        <f>H118</f>
        <v>796.5</v>
      </c>
      <c r="I117" s="30">
        <f>I118</f>
        <v>796.5</v>
      </c>
    </row>
    <row r="118" spans="1:9" ht="15.75" customHeight="1">
      <c r="A118" s="63" t="s">
        <v>255</v>
      </c>
      <c r="B118" s="11" t="s">
        <v>57</v>
      </c>
      <c r="C118" s="1" t="s">
        <v>68</v>
      </c>
      <c r="D118" s="1" t="s">
        <v>129</v>
      </c>
      <c r="E118" s="1" t="s">
        <v>150</v>
      </c>
      <c r="F118" s="1"/>
      <c r="G118" s="29">
        <f>G119</f>
        <v>2093.041</v>
      </c>
      <c r="H118" s="29">
        <f>H119</f>
        <v>796.5</v>
      </c>
      <c r="I118" s="30">
        <f>I119</f>
        <v>796.5</v>
      </c>
    </row>
    <row r="119" spans="1:9" ht="18.75" customHeight="1">
      <c r="A119" s="63" t="s">
        <v>133</v>
      </c>
      <c r="B119" s="11" t="s">
        <v>57</v>
      </c>
      <c r="C119" s="1" t="s">
        <v>68</v>
      </c>
      <c r="D119" s="1" t="s">
        <v>129</v>
      </c>
      <c r="E119" s="1" t="s">
        <v>150</v>
      </c>
      <c r="F119" s="1" t="s">
        <v>74</v>
      </c>
      <c r="G119" s="29">
        <v>2093.041</v>
      </c>
      <c r="H119" s="29">
        <v>796.5</v>
      </c>
      <c r="I119" s="30">
        <v>796.5</v>
      </c>
    </row>
    <row r="120" spans="1:9" ht="23.25" customHeight="1">
      <c r="A120" s="63" t="s">
        <v>256</v>
      </c>
      <c r="B120" s="11" t="s">
        <v>57</v>
      </c>
      <c r="C120" s="1" t="s">
        <v>68</v>
      </c>
      <c r="D120" s="1" t="s">
        <v>129</v>
      </c>
      <c r="E120" s="1" t="s">
        <v>169</v>
      </c>
      <c r="F120" s="1"/>
      <c r="G120" s="29">
        <f>G121</f>
        <v>13300</v>
      </c>
      <c r="H120" s="29">
        <f>H121</f>
        <v>0</v>
      </c>
      <c r="I120" s="30">
        <f>I121</f>
        <v>0</v>
      </c>
    </row>
    <row r="121" spans="1:9" ht="18" customHeight="1">
      <c r="A121" s="66" t="s">
        <v>133</v>
      </c>
      <c r="B121" s="42" t="s">
        <v>57</v>
      </c>
      <c r="C121" s="43" t="s">
        <v>68</v>
      </c>
      <c r="D121" s="43" t="s">
        <v>129</v>
      </c>
      <c r="E121" s="43" t="s">
        <v>169</v>
      </c>
      <c r="F121" s="43" t="s">
        <v>74</v>
      </c>
      <c r="G121" s="44">
        <v>13300</v>
      </c>
      <c r="H121" s="44">
        <v>0</v>
      </c>
      <c r="I121" s="45">
        <v>0</v>
      </c>
    </row>
    <row r="122" spans="1:9" ht="18" customHeight="1">
      <c r="A122" s="61" t="s">
        <v>223</v>
      </c>
      <c r="B122" s="12" t="s">
        <v>57</v>
      </c>
      <c r="C122" s="6" t="s">
        <v>68</v>
      </c>
      <c r="D122" s="6" t="s">
        <v>89</v>
      </c>
      <c r="E122" s="6"/>
      <c r="F122" s="6"/>
      <c r="G122" s="24">
        <f aca="true" t="shared" si="13" ref="G122:I126">G123</f>
        <v>6200.08</v>
      </c>
      <c r="H122" s="24">
        <f t="shared" si="13"/>
        <v>2655.52</v>
      </c>
      <c r="I122" s="15">
        <f t="shared" si="13"/>
        <v>236</v>
      </c>
    </row>
    <row r="123" spans="1:9" ht="16.5" customHeight="1">
      <c r="A123" s="73" t="s">
        <v>30</v>
      </c>
      <c r="B123" s="12" t="s">
        <v>57</v>
      </c>
      <c r="C123" s="1" t="s">
        <v>68</v>
      </c>
      <c r="D123" s="1" t="s">
        <v>89</v>
      </c>
      <c r="E123" s="1" t="s">
        <v>72</v>
      </c>
      <c r="F123" s="6"/>
      <c r="G123" s="24">
        <f t="shared" si="13"/>
        <v>6200.08</v>
      </c>
      <c r="H123" s="24">
        <f t="shared" si="13"/>
        <v>2655.52</v>
      </c>
      <c r="I123" s="15">
        <f t="shared" si="13"/>
        <v>236</v>
      </c>
    </row>
    <row r="124" spans="1:9" ht="18.75" customHeight="1">
      <c r="A124" s="73" t="s">
        <v>31</v>
      </c>
      <c r="B124" s="11" t="s">
        <v>57</v>
      </c>
      <c r="C124" s="1" t="s">
        <v>68</v>
      </c>
      <c r="D124" s="1" t="s">
        <v>89</v>
      </c>
      <c r="E124" s="1" t="s">
        <v>120</v>
      </c>
      <c r="F124" s="6"/>
      <c r="G124" s="24">
        <f t="shared" si="13"/>
        <v>6200.08</v>
      </c>
      <c r="H124" s="24">
        <f t="shared" si="13"/>
        <v>2655.52</v>
      </c>
      <c r="I124" s="15">
        <f t="shared" si="13"/>
        <v>236</v>
      </c>
    </row>
    <row r="125" spans="1:9" ht="18" customHeight="1">
      <c r="A125" s="73" t="s">
        <v>31</v>
      </c>
      <c r="B125" s="11" t="s">
        <v>57</v>
      </c>
      <c r="C125" s="1" t="s">
        <v>68</v>
      </c>
      <c r="D125" s="1" t="s">
        <v>89</v>
      </c>
      <c r="E125" s="1" t="s">
        <v>75</v>
      </c>
      <c r="F125" s="6"/>
      <c r="G125" s="24">
        <f t="shared" si="13"/>
        <v>6200.08</v>
      </c>
      <c r="H125" s="24">
        <f t="shared" si="13"/>
        <v>2655.52</v>
      </c>
      <c r="I125" s="15">
        <f t="shared" si="13"/>
        <v>236</v>
      </c>
    </row>
    <row r="126" spans="1:9" ht="12.75" customHeight="1">
      <c r="A126" s="67" t="s">
        <v>224</v>
      </c>
      <c r="B126" s="11" t="s">
        <v>57</v>
      </c>
      <c r="C126" s="1" t="s">
        <v>68</v>
      </c>
      <c r="D126" s="1" t="s">
        <v>89</v>
      </c>
      <c r="E126" s="1" t="s">
        <v>263</v>
      </c>
      <c r="F126" s="1"/>
      <c r="G126" s="29">
        <f t="shared" si="13"/>
        <v>6200.08</v>
      </c>
      <c r="H126" s="29">
        <f t="shared" si="13"/>
        <v>2655.52</v>
      </c>
      <c r="I126" s="30">
        <f t="shared" si="13"/>
        <v>236</v>
      </c>
    </row>
    <row r="127" spans="1:9" ht="21" customHeight="1">
      <c r="A127" s="63" t="s">
        <v>133</v>
      </c>
      <c r="B127" s="54" t="s">
        <v>57</v>
      </c>
      <c r="C127" s="1" t="s">
        <v>68</v>
      </c>
      <c r="D127" s="1" t="s">
        <v>89</v>
      </c>
      <c r="E127" s="1" t="s">
        <v>263</v>
      </c>
      <c r="F127" s="1" t="s">
        <v>74</v>
      </c>
      <c r="G127" s="29">
        <v>6200.08</v>
      </c>
      <c r="H127" s="29">
        <v>2655.52</v>
      </c>
      <c r="I127" s="30">
        <v>236</v>
      </c>
    </row>
    <row r="128" spans="1:9" ht="18" customHeight="1">
      <c r="A128" s="68" t="s">
        <v>205</v>
      </c>
      <c r="B128" s="46" t="s">
        <v>57</v>
      </c>
      <c r="C128" s="47" t="s">
        <v>98</v>
      </c>
      <c r="D128" s="47" t="s">
        <v>67</v>
      </c>
      <c r="E128" s="6"/>
      <c r="F128" s="47"/>
      <c r="G128" s="48">
        <f>G129+G150+G180+G217</f>
        <v>307276.46391999995</v>
      </c>
      <c r="H128" s="48">
        <f>H129+H150+H180+H217</f>
        <v>395948.07821</v>
      </c>
      <c r="I128" s="49">
        <f>I129+I150+I180+I217</f>
        <v>72439.12136</v>
      </c>
    </row>
    <row r="129" spans="1:9" ht="14.25" customHeight="1">
      <c r="A129" s="61" t="s">
        <v>25</v>
      </c>
      <c r="B129" s="12" t="s">
        <v>57</v>
      </c>
      <c r="C129" s="16" t="s">
        <v>98</v>
      </c>
      <c r="D129" s="16" t="s">
        <v>66</v>
      </c>
      <c r="E129" s="16"/>
      <c r="F129" s="16"/>
      <c r="G129" s="24">
        <f>G130</f>
        <v>2089.3</v>
      </c>
      <c r="H129" s="24">
        <f>H130+H139</f>
        <v>158434.20886</v>
      </c>
      <c r="I129" s="15">
        <f>I130+I139</f>
        <v>46756.72136</v>
      </c>
    </row>
    <row r="130" spans="1:9" ht="27" customHeight="1">
      <c r="A130" s="62" t="s">
        <v>264</v>
      </c>
      <c r="B130" s="12" t="s">
        <v>57</v>
      </c>
      <c r="C130" s="6" t="s">
        <v>98</v>
      </c>
      <c r="D130" s="6" t="s">
        <v>66</v>
      </c>
      <c r="E130" s="6" t="s">
        <v>242</v>
      </c>
      <c r="F130" s="1"/>
      <c r="G130" s="24">
        <f>G131</f>
        <v>2089.3</v>
      </c>
      <c r="H130" s="24">
        <f>H131</f>
        <v>0</v>
      </c>
      <c r="I130" s="15">
        <f>I131</f>
        <v>0</v>
      </c>
    </row>
    <row r="131" spans="1:9" ht="16.5" customHeight="1">
      <c r="A131" s="63" t="s">
        <v>240</v>
      </c>
      <c r="B131" s="11" t="s">
        <v>57</v>
      </c>
      <c r="C131" s="1" t="s">
        <v>98</v>
      </c>
      <c r="D131" s="1" t="s">
        <v>66</v>
      </c>
      <c r="E131" s="1" t="s">
        <v>243</v>
      </c>
      <c r="F131" s="1"/>
      <c r="G131" s="24">
        <f>G132</f>
        <v>2089.3</v>
      </c>
      <c r="H131" s="24">
        <f>H132</f>
        <v>0</v>
      </c>
      <c r="I131" s="15">
        <f>I132</f>
        <v>0</v>
      </c>
    </row>
    <row r="132" spans="1:9" ht="23.25" customHeight="1">
      <c r="A132" s="65" t="s">
        <v>241</v>
      </c>
      <c r="B132" s="11" t="s">
        <v>57</v>
      </c>
      <c r="C132" s="1" t="s">
        <v>98</v>
      </c>
      <c r="D132" s="1" t="s">
        <v>66</v>
      </c>
      <c r="E132" s="1" t="s">
        <v>244</v>
      </c>
      <c r="F132" s="1"/>
      <c r="G132" s="29">
        <f>G133+G137+G135</f>
        <v>2089.3</v>
      </c>
      <c r="H132" s="29">
        <f>H133+H137</f>
        <v>0</v>
      </c>
      <c r="I132" s="30">
        <f>I133+I137</f>
        <v>0</v>
      </c>
    </row>
    <row r="133" spans="1:9" ht="12.75" customHeight="1">
      <c r="A133" s="63" t="s">
        <v>38</v>
      </c>
      <c r="B133" s="11" t="s">
        <v>57</v>
      </c>
      <c r="C133" s="1" t="s">
        <v>98</v>
      </c>
      <c r="D133" s="1" t="s">
        <v>66</v>
      </c>
      <c r="E133" s="1" t="s">
        <v>245</v>
      </c>
      <c r="F133" s="1"/>
      <c r="G133" s="29">
        <f>G134</f>
        <v>1124</v>
      </c>
      <c r="H133" s="29">
        <f>H134</f>
        <v>0</v>
      </c>
      <c r="I133" s="30">
        <f>I134</f>
        <v>0</v>
      </c>
    </row>
    <row r="134" spans="1:9" ht="18" customHeight="1">
      <c r="A134" s="63" t="s">
        <v>133</v>
      </c>
      <c r="B134" s="11" t="s">
        <v>57</v>
      </c>
      <c r="C134" s="1" t="s">
        <v>98</v>
      </c>
      <c r="D134" s="1" t="s">
        <v>66</v>
      </c>
      <c r="E134" s="1" t="s">
        <v>245</v>
      </c>
      <c r="F134" s="1" t="s">
        <v>74</v>
      </c>
      <c r="G134" s="29">
        <v>1124</v>
      </c>
      <c r="H134" s="29">
        <v>0</v>
      </c>
      <c r="I134" s="30">
        <v>0</v>
      </c>
    </row>
    <row r="135" spans="1:9" ht="18" customHeight="1">
      <c r="A135" s="63" t="s">
        <v>232</v>
      </c>
      <c r="B135" s="11" t="s">
        <v>57</v>
      </c>
      <c r="C135" s="1" t="s">
        <v>98</v>
      </c>
      <c r="D135" s="1" t="s">
        <v>66</v>
      </c>
      <c r="E135" s="1" t="s">
        <v>246</v>
      </c>
      <c r="F135" s="1"/>
      <c r="G135" s="29">
        <f>G136</f>
        <v>34.3</v>
      </c>
      <c r="H135" s="29">
        <f>H136</f>
        <v>0</v>
      </c>
      <c r="I135" s="30">
        <f>I136</f>
        <v>0</v>
      </c>
    </row>
    <row r="136" spans="1:9" ht="18" customHeight="1">
      <c r="A136" s="63" t="s">
        <v>149</v>
      </c>
      <c r="B136" s="11" t="s">
        <v>57</v>
      </c>
      <c r="C136" s="1" t="s">
        <v>98</v>
      </c>
      <c r="D136" s="1" t="s">
        <v>66</v>
      </c>
      <c r="E136" s="1" t="s">
        <v>246</v>
      </c>
      <c r="F136" s="1" t="s">
        <v>74</v>
      </c>
      <c r="G136" s="29">
        <v>34.3</v>
      </c>
      <c r="H136" s="29">
        <v>0</v>
      </c>
      <c r="I136" s="30">
        <v>0</v>
      </c>
    </row>
    <row r="137" spans="1:9" ht="26.25" customHeight="1">
      <c r="A137" s="63" t="s">
        <v>132</v>
      </c>
      <c r="B137" s="11" t="s">
        <v>57</v>
      </c>
      <c r="C137" s="1" t="s">
        <v>98</v>
      </c>
      <c r="D137" s="1" t="s">
        <v>66</v>
      </c>
      <c r="E137" s="1" t="s">
        <v>247</v>
      </c>
      <c r="F137" s="1"/>
      <c r="G137" s="29">
        <f>G138</f>
        <v>931</v>
      </c>
      <c r="H137" s="29">
        <f>H138</f>
        <v>0</v>
      </c>
      <c r="I137" s="30">
        <f>I138</f>
        <v>0</v>
      </c>
    </row>
    <row r="138" spans="1:9" ht="15.75" customHeight="1">
      <c r="A138" s="63" t="s">
        <v>133</v>
      </c>
      <c r="B138" s="11" t="s">
        <v>57</v>
      </c>
      <c r="C138" s="1" t="s">
        <v>98</v>
      </c>
      <c r="D138" s="1" t="s">
        <v>66</v>
      </c>
      <c r="E138" s="1" t="s">
        <v>247</v>
      </c>
      <c r="F138" s="1" t="s">
        <v>74</v>
      </c>
      <c r="G138" s="29">
        <v>931</v>
      </c>
      <c r="H138" s="29">
        <v>0</v>
      </c>
      <c r="I138" s="30">
        <v>0</v>
      </c>
    </row>
    <row r="139" spans="1:9" ht="36.75" customHeight="1">
      <c r="A139" s="77" t="s">
        <v>319</v>
      </c>
      <c r="B139" s="11" t="s">
        <v>57</v>
      </c>
      <c r="C139" s="1" t="s">
        <v>98</v>
      </c>
      <c r="D139" s="1" t="s">
        <v>66</v>
      </c>
      <c r="E139" s="6" t="s">
        <v>277</v>
      </c>
      <c r="F139" s="1"/>
      <c r="G139" s="53">
        <v>0</v>
      </c>
      <c r="H139" s="53">
        <f>H140</f>
        <v>158434.20886</v>
      </c>
      <c r="I139" s="95">
        <f>I149</f>
        <v>46756.72136</v>
      </c>
    </row>
    <row r="140" spans="1:9" ht="26.25" customHeight="1">
      <c r="A140" s="73" t="s">
        <v>320</v>
      </c>
      <c r="B140" s="11" t="s">
        <v>57</v>
      </c>
      <c r="C140" s="1" t="s">
        <v>98</v>
      </c>
      <c r="D140" s="1" t="s">
        <v>66</v>
      </c>
      <c r="E140" s="1" t="s">
        <v>322</v>
      </c>
      <c r="F140" s="1"/>
      <c r="G140" s="50">
        <v>0</v>
      </c>
      <c r="H140" s="50">
        <f>H141</f>
        <v>158434.20886</v>
      </c>
      <c r="I140" s="51">
        <f>I141</f>
        <v>0</v>
      </c>
    </row>
    <row r="141" spans="1:9" ht="26.25" customHeight="1">
      <c r="A141" s="73" t="s">
        <v>321</v>
      </c>
      <c r="B141" s="11" t="s">
        <v>57</v>
      </c>
      <c r="C141" s="1" t="s">
        <v>98</v>
      </c>
      <c r="D141" s="1" t="s">
        <v>66</v>
      </c>
      <c r="E141" s="1" t="s">
        <v>323</v>
      </c>
      <c r="F141" s="1"/>
      <c r="G141" s="50">
        <v>0</v>
      </c>
      <c r="H141" s="50">
        <f>H142+H144</f>
        <v>158434.20886</v>
      </c>
      <c r="I141" s="51">
        <f>I143+I144</f>
        <v>0</v>
      </c>
    </row>
    <row r="142" spans="1:9" ht="18.75" customHeight="1">
      <c r="A142" s="73" t="s">
        <v>317</v>
      </c>
      <c r="B142" s="11" t="s">
        <v>57</v>
      </c>
      <c r="C142" s="1" t="s">
        <v>98</v>
      </c>
      <c r="D142" s="1" t="s">
        <v>66</v>
      </c>
      <c r="E142" s="1" t="s">
        <v>324</v>
      </c>
      <c r="F142" s="1"/>
      <c r="G142" s="50">
        <v>0</v>
      </c>
      <c r="H142" s="50">
        <f>H143</f>
        <v>58924.00651</v>
      </c>
      <c r="I142" s="51">
        <v>0</v>
      </c>
    </row>
    <row r="143" spans="1:9" ht="15" customHeight="1">
      <c r="A143" s="81" t="s">
        <v>103</v>
      </c>
      <c r="B143" s="11" t="s">
        <v>57</v>
      </c>
      <c r="C143" s="1" t="s">
        <v>98</v>
      </c>
      <c r="D143" s="1" t="s">
        <v>66</v>
      </c>
      <c r="E143" s="1" t="s">
        <v>324</v>
      </c>
      <c r="F143" s="1" t="s">
        <v>99</v>
      </c>
      <c r="G143" s="50">
        <v>0</v>
      </c>
      <c r="H143" s="50">
        <v>58924.00651</v>
      </c>
      <c r="I143" s="51">
        <v>0</v>
      </c>
    </row>
    <row r="144" spans="1:9" ht="16.5" customHeight="1">
      <c r="A144" s="73" t="s">
        <v>317</v>
      </c>
      <c r="B144" s="11" t="s">
        <v>57</v>
      </c>
      <c r="C144" s="1" t="s">
        <v>98</v>
      </c>
      <c r="D144" s="1" t="s">
        <v>66</v>
      </c>
      <c r="E144" s="1" t="s">
        <v>325</v>
      </c>
      <c r="F144" s="1"/>
      <c r="G144" s="50">
        <v>0</v>
      </c>
      <c r="H144" s="50">
        <f>H145</f>
        <v>99510.20235</v>
      </c>
      <c r="I144" s="51">
        <f>I145</f>
        <v>0</v>
      </c>
    </row>
    <row r="145" spans="1:9" ht="15.75" customHeight="1">
      <c r="A145" s="81" t="s">
        <v>103</v>
      </c>
      <c r="B145" s="11" t="s">
        <v>57</v>
      </c>
      <c r="C145" s="1" t="s">
        <v>98</v>
      </c>
      <c r="D145" s="1" t="s">
        <v>66</v>
      </c>
      <c r="E145" s="1" t="s">
        <v>325</v>
      </c>
      <c r="F145" s="1" t="s">
        <v>99</v>
      </c>
      <c r="G145" s="50">
        <v>0</v>
      </c>
      <c r="H145" s="50">
        <v>99510.20235</v>
      </c>
      <c r="I145" s="51">
        <v>0</v>
      </c>
    </row>
    <row r="146" spans="1:9" ht="27.75" customHeight="1">
      <c r="A146" s="73" t="s">
        <v>341</v>
      </c>
      <c r="B146" s="11" t="s">
        <v>57</v>
      </c>
      <c r="C146" s="1" t="s">
        <v>98</v>
      </c>
      <c r="D146" s="1" t="s">
        <v>66</v>
      </c>
      <c r="E146" s="1" t="s">
        <v>344</v>
      </c>
      <c r="F146" s="1"/>
      <c r="G146" s="50">
        <v>0</v>
      </c>
      <c r="H146" s="50">
        <v>0</v>
      </c>
      <c r="I146" s="51">
        <f>I147</f>
        <v>46756.72136</v>
      </c>
    </row>
    <row r="147" spans="1:9" ht="27.75" customHeight="1">
      <c r="A147" s="73" t="s">
        <v>342</v>
      </c>
      <c r="B147" s="11" t="s">
        <v>57</v>
      </c>
      <c r="C147" s="1" t="s">
        <v>98</v>
      </c>
      <c r="D147" s="1" t="s">
        <v>66</v>
      </c>
      <c r="E147" s="1" t="s">
        <v>345</v>
      </c>
      <c r="F147" s="1"/>
      <c r="G147" s="50">
        <v>0</v>
      </c>
      <c r="H147" s="50">
        <v>0</v>
      </c>
      <c r="I147" s="51">
        <f>I148</f>
        <v>46756.72136</v>
      </c>
    </row>
    <row r="148" spans="1:9" ht="17.25" customHeight="1">
      <c r="A148" s="73" t="s">
        <v>343</v>
      </c>
      <c r="B148" s="11" t="s">
        <v>57</v>
      </c>
      <c r="C148" s="1" t="s">
        <v>98</v>
      </c>
      <c r="D148" s="1" t="s">
        <v>66</v>
      </c>
      <c r="E148" s="1" t="s">
        <v>345</v>
      </c>
      <c r="F148" s="1"/>
      <c r="G148" s="50">
        <v>0</v>
      </c>
      <c r="H148" s="50">
        <v>0</v>
      </c>
      <c r="I148" s="51">
        <f>I149</f>
        <v>46756.72136</v>
      </c>
    </row>
    <row r="149" spans="1:9" ht="16.5" customHeight="1">
      <c r="A149" s="81" t="s">
        <v>103</v>
      </c>
      <c r="B149" s="11" t="s">
        <v>57</v>
      </c>
      <c r="C149" s="1" t="s">
        <v>98</v>
      </c>
      <c r="D149" s="1" t="s">
        <v>66</v>
      </c>
      <c r="E149" s="1" t="s">
        <v>345</v>
      </c>
      <c r="F149" s="1" t="s">
        <v>99</v>
      </c>
      <c r="G149" s="50">
        <v>0</v>
      </c>
      <c r="H149" s="50">
        <v>0</v>
      </c>
      <c r="I149" s="51">
        <v>46756.72136</v>
      </c>
    </row>
    <row r="150" spans="1:9" ht="21" customHeight="1">
      <c r="A150" s="61" t="s">
        <v>5</v>
      </c>
      <c r="B150" s="12" t="s">
        <v>57</v>
      </c>
      <c r="C150" s="6" t="s">
        <v>98</v>
      </c>
      <c r="D150" s="6" t="s">
        <v>79</v>
      </c>
      <c r="E150" s="6"/>
      <c r="F150" s="6"/>
      <c r="G150" s="24">
        <f>G161+G170+G151+G175+G156</f>
        <v>106455.49192</v>
      </c>
      <c r="H150" s="24">
        <f>H161+H170+H151+H175+H156</f>
        <v>9526.104</v>
      </c>
      <c r="I150" s="24">
        <f>I161+I170+I151+I175+I156</f>
        <v>10226.103</v>
      </c>
    </row>
    <row r="151" spans="1:9" ht="21" customHeight="1">
      <c r="A151" s="62" t="s">
        <v>305</v>
      </c>
      <c r="B151" s="12" t="s">
        <v>57</v>
      </c>
      <c r="C151" s="6" t="s">
        <v>98</v>
      </c>
      <c r="D151" s="6" t="s">
        <v>79</v>
      </c>
      <c r="E151" s="6" t="s">
        <v>306</v>
      </c>
      <c r="F151" s="1"/>
      <c r="G151" s="24">
        <f aca="true" t="shared" si="14" ref="G151:I154">G152</f>
        <v>69455.288</v>
      </c>
      <c r="H151" s="24">
        <f t="shared" si="14"/>
        <v>0</v>
      </c>
      <c r="I151" s="15">
        <f t="shared" si="14"/>
        <v>0</v>
      </c>
    </row>
    <row r="152" spans="1:9" ht="21" customHeight="1">
      <c r="A152" s="63" t="s">
        <v>307</v>
      </c>
      <c r="B152" s="11" t="s">
        <v>57</v>
      </c>
      <c r="C152" s="1" t="s">
        <v>98</v>
      </c>
      <c r="D152" s="1" t="s">
        <v>79</v>
      </c>
      <c r="E152" s="1" t="s">
        <v>310</v>
      </c>
      <c r="F152" s="1"/>
      <c r="G152" s="29">
        <f t="shared" si="14"/>
        <v>69455.288</v>
      </c>
      <c r="H152" s="29">
        <f t="shared" si="14"/>
        <v>0</v>
      </c>
      <c r="I152" s="30">
        <f t="shared" si="14"/>
        <v>0</v>
      </c>
    </row>
    <row r="153" spans="1:9" ht="21" customHeight="1">
      <c r="A153" s="63" t="s">
        <v>308</v>
      </c>
      <c r="B153" s="11" t="s">
        <v>57</v>
      </c>
      <c r="C153" s="1" t="s">
        <v>98</v>
      </c>
      <c r="D153" s="1" t="s">
        <v>79</v>
      </c>
      <c r="E153" s="1" t="s">
        <v>311</v>
      </c>
      <c r="F153" s="1"/>
      <c r="G153" s="29">
        <f t="shared" si="14"/>
        <v>69455.288</v>
      </c>
      <c r="H153" s="29">
        <f t="shared" si="14"/>
        <v>0</v>
      </c>
      <c r="I153" s="30">
        <f t="shared" si="14"/>
        <v>0</v>
      </c>
    </row>
    <row r="154" spans="1:9" ht="21" customHeight="1">
      <c r="A154" s="63" t="s">
        <v>309</v>
      </c>
      <c r="B154" s="11" t="s">
        <v>57</v>
      </c>
      <c r="C154" s="1" t="s">
        <v>98</v>
      </c>
      <c r="D154" s="1" t="s">
        <v>79</v>
      </c>
      <c r="E154" s="1" t="s">
        <v>340</v>
      </c>
      <c r="F154" s="1"/>
      <c r="G154" s="29">
        <f t="shared" si="14"/>
        <v>69455.288</v>
      </c>
      <c r="H154" s="29">
        <f t="shared" si="14"/>
        <v>0</v>
      </c>
      <c r="I154" s="30">
        <f t="shared" si="14"/>
        <v>0</v>
      </c>
    </row>
    <row r="155" spans="1:9" ht="21" customHeight="1">
      <c r="A155" s="63" t="s">
        <v>133</v>
      </c>
      <c r="B155" s="11" t="s">
        <v>57</v>
      </c>
      <c r="C155" s="1" t="s">
        <v>98</v>
      </c>
      <c r="D155" s="1" t="s">
        <v>79</v>
      </c>
      <c r="E155" s="1" t="s">
        <v>340</v>
      </c>
      <c r="F155" s="1" t="s">
        <v>74</v>
      </c>
      <c r="G155" s="29">
        <v>69455.288</v>
      </c>
      <c r="H155" s="29">
        <v>0</v>
      </c>
      <c r="I155" s="30">
        <v>0</v>
      </c>
    </row>
    <row r="156" spans="1:9" ht="24.75" customHeight="1">
      <c r="A156" s="77" t="s">
        <v>331</v>
      </c>
      <c r="B156" s="12" t="s">
        <v>57</v>
      </c>
      <c r="C156" s="6" t="s">
        <v>98</v>
      </c>
      <c r="D156" s="6" t="s">
        <v>79</v>
      </c>
      <c r="E156" s="6" t="s">
        <v>336</v>
      </c>
      <c r="F156" s="1"/>
      <c r="G156" s="24">
        <f aca="true" t="shared" si="15" ref="G156:I159">G157</f>
        <v>33715.797</v>
      </c>
      <c r="H156" s="24">
        <f t="shared" si="15"/>
        <v>0</v>
      </c>
      <c r="I156" s="15">
        <f t="shared" si="15"/>
        <v>0</v>
      </c>
    </row>
    <row r="157" spans="1:9" ht="23.25" customHeight="1">
      <c r="A157" s="73" t="s">
        <v>332</v>
      </c>
      <c r="B157" s="11" t="s">
        <v>57</v>
      </c>
      <c r="C157" s="1" t="s">
        <v>98</v>
      </c>
      <c r="D157" s="1" t="s">
        <v>79</v>
      </c>
      <c r="E157" s="1" t="s">
        <v>337</v>
      </c>
      <c r="F157" s="1"/>
      <c r="G157" s="29">
        <f t="shared" si="15"/>
        <v>33715.797</v>
      </c>
      <c r="H157" s="29">
        <f t="shared" si="15"/>
        <v>0</v>
      </c>
      <c r="I157" s="30">
        <f t="shared" si="15"/>
        <v>0</v>
      </c>
    </row>
    <row r="158" spans="1:9" ht="16.5" customHeight="1">
      <c r="A158" s="73" t="s">
        <v>333</v>
      </c>
      <c r="B158" s="11" t="s">
        <v>57</v>
      </c>
      <c r="C158" s="1" t="s">
        <v>98</v>
      </c>
      <c r="D158" s="1" t="s">
        <v>79</v>
      </c>
      <c r="E158" s="1" t="s">
        <v>338</v>
      </c>
      <c r="F158" s="1"/>
      <c r="G158" s="29">
        <f t="shared" si="15"/>
        <v>33715.797</v>
      </c>
      <c r="H158" s="29">
        <f t="shared" si="15"/>
        <v>0</v>
      </c>
      <c r="I158" s="30">
        <f t="shared" si="15"/>
        <v>0</v>
      </c>
    </row>
    <row r="159" spans="1:9" ht="16.5" customHeight="1">
      <c r="A159" s="73" t="s">
        <v>334</v>
      </c>
      <c r="B159" s="11" t="s">
        <v>57</v>
      </c>
      <c r="C159" s="1" t="s">
        <v>98</v>
      </c>
      <c r="D159" s="1" t="s">
        <v>79</v>
      </c>
      <c r="E159" s="1" t="s">
        <v>339</v>
      </c>
      <c r="F159" s="1"/>
      <c r="G159" s="29">
        <f t="shared" si="15"/>
        <v>33715.797</v>
      </c>
      <c r="H159" s="29">
        <f t="shared" si="15"/>
        <v>0</v>
      </c>
      <c r="I159" s="30">
        <f t="shared" si="15"/>
        <v>0</v>
      </c>
    </row>
    <row r="160" spans="1:9" ht="16.5" customHeight="1">
      <c r="A160" s="73" t="s">
        <v>335</v>
      </c>
      <c r="B160" s="11" t="s">
        <v>57</v>
      </c>
      <c r="C160" s="1" t="s">
        <v>98</v>
      </c>
      <c r="D160" s="1" t="s">
        <v>79</v>
      </c>
      <c r="E160" s="1" t="s">
        <v>339</v>
      </c>
      <c r="F160" s="1" t="s">
        <v>74</v>
      </c>
      <c r="G160" s="29">
        <v>33715.797</v>
      </c>
      <c r="H160" s="29">
        <v>0</v>
      </c>
      <c r="I160" s="30">
        <v>0</v>
      </c>
    </row>
    <row r="161" spans="1:9" ht="21" customHeight="1">
      <c r="A161" s="62" t="s">
        <v>30</v>
      </c>
      <c r="B161" s="12" t="s">
        <v>57</v>
      </c>
      <c r="C161" s="6" t="s">
        <v>98</v>
      </c>
      <c r="D161" s="6" t="s">
        <v>79</v>
      </c>
      <c r="E161" s="6" t="s">
        <v>72</v>
      </c>
      <c r="F161" s="6"/>
      <c r="G161" s="24">
        <f aca="true" t="shared" si="16" ref="G161:I162">G162</f>
        <v>1510.78462</v>
      </c>
      <c r="H161" s="24">
        <f t="shared" si="16"/>
        <v>0</v>
      </c>
      <c r="I161" s="15">
        <f t="shared" si="16"/>
        <v>699.999</v>
      </c>
    </row>
    <row r="162" spans="1:9" ht="17.25" customHeight="1">
      <c r="A162" s="63" t="s">
        <v>31</v>
      </c>
      <c r="B162" s="11" t="s">
        <v>57</v>
      </c>
      <c r="C162" s="1" t="s">
        <v>98</v>
      </c>
      <c r="D162" s="1" t="s">
        <v>79</v>
      </c>
      <c r="E162" s="1" t="s">
        <v>120</v>
      </c>
      <c r="F162" s="1"/>
      <c r="G162" s="29">
        <f t="shared" si="16"/>
        <v>1510.78462</v>
      </c>
      <c r="H162" s="29">
        <f t="shared" si="16"/>
        <v>0</v>
      </c>
      <c r="I162" s="30">
        <f t="shared" si="16"/>
        <v>699.999</v>
      </c>
    </row>
    <row r="163" spans="1:9" ht="17.25" customHeight="1">
      <c r="A163" s="63" t="s">
        <v>31</v>
      </c>
      <c r="B163" s="11" t="s">
        <v>57</v>
      </c>
      <c r="C163" s="1" t="s">
        <v>98</v>
      </c>
      <c r="D163" s="1" t="s">
        <v>79</v>
      </c>
      <c r="E163" s="1" t="s">
        <v>75</v>
      </c>
      <c r="F163" s="1"/>
      <c r="G163" s="29">
        <f>G166+G165+G169</f>
        <v>1510.78462</v>
      </c>
      <c r="H163" s="29">
        <f>H166</f>
        <v>0</v>
      </c>
      <c r="I163" s="30">
        <f>I166</f>
        <v>699.999</v>
      </c>
    </row>
    <row r="164" spans="1:9" ht="22.5" customHeight="1">
      <c r="A164" s="63" t="s">
        <v>287</v>
      </c>
      <c r="B164" s="11" t="s">
        <v>57</v>
      </c>
      <c r="C164" s="1" t="s">
        <v>98</v>
      </c>
      <c r="D164" s="1" t="s">
        <v>79</v>
      </c>
      <c r="E164" s="1" t="s">
        <v>289</v>
      </c>
      <c r="F164" s="1"/>
      <c r="G164" s="29">
        <f>G165</f>
        <v>250.2</v>
      </c>
      <c r="H164" s="29">
        <v>0</v>
      </c>
      <c r="I164" s="30">
        <v>0</v>
      </c>
    </row>
    <row r="165" spans="1:9" ht="17.25" customHeight="1">
      <c r="A165" s="63" t="s">
        <v>133</v>
      </c>
      <c r="B165" s="11" t="s">
        <v>57</v>
      </c>
      <c r="C165" s="1" t="s">
        <v>98</v>
      </c>
      <c r="D165" s="1" t="s">
        <v>79</v>
      </c>
      <c r="E165" s="1" t="s">
        <v>289</v>
      </c>
      <c r="F165" s="1" t="s">
        <v>74</v>
      </c>
      <c r="G165" s="29">
        <v>250.2</v>
      </c>
      <c r="H165" s="29">
        <v>0</v>
      </c>
      <c r="I165" s="30">
        <v>0</v>
      </c>
    </row>
    <row r="166" spans="1:9" ht="19.5" customHeight="1">
      <c r="A166" s="63" t="s">
        <v>147</v>
      </c>
      <c r="B166" s="11" t="s">
        <v>57</v>
      </c>
      <c r="C166" s="1" t="s">
        <v>98</v>
      </c>
      <c r="D166" s="1" t="s">
        <v>79</v>
      </c>
      <c r="E166" s="1" t="s">
        <v>96</v>
      </c>
      <c r="F166" s="1"/>
      <c r="G166" s="29">
        <f>G167</f>
        <v>518.62653</v>
      </c>
      <c r="H166" s="29">
        <v>0</v>
      </c>
      <c r="I166" s="30">
        <f>I167</f>
        <v>699.999</v>
      </c>
    </row>
    <row r="167" spans="1:9" ht="28.5" customHeight="1">
      <c r="A167" s="63" t="s">
        <v>97</v>
      </c>
      <c r="B167" s="11" t="s">
        <v>57</v>
      </c>
      <c r="C167" s="1" t="s">
        <v>98</v>
      </c>
      <c r="D167" s="1" t="s">
        <v>79</v>
      </c>
      <c r="E167" s="1" t="s">
        <v>96</v>
      </c>
      <c r="F167" s="1" t="s">
        <v>26</v>
      </c>
      <c r="G167" s="29">
        <v>518.62653</v>
      </c>
      <c r="H167" s="29">
        <v>0</v>
      </c>
      <c r="I167" s="30">
        <v>699.999</v>
      </c>
    </row>
    <row r="168" spans="1:9" ht="28.5" customHeight="1">
      <c r="A168" s="63" t="s">
        <v>36</v>
      </c>
      <c r="B168" s="11" t="s">
        <v>57</v>
      </c>
      <c r="C168" s="1" t="s">
        <v>98</v>
      </c>
      <c r="D168" s="1" t="s">
        <v>79</v>
      </c>
      <c r="E168" s="1" t="s">
        <v>95</v>
      </c>
      <c r="F168" s="1"/>
      <c r="G168" s="29">
        <f>G169</f>
        <v>741.95809</v>
      </c>
      <c r="H168" s="29">
        <f>H169</f>
        <v>0</v>
      </c>
      <c r="I168" s="30">
        <f>I169</f>
        <v>0</v>
      </c>
    </row>
    <row r="169" spans="1:9" ht="19.5" customHeight="1">
      <c r="A169" s="63" t="s">
        <v>88</v>
      </c>
      <c r="B169" s="11" t="s">
        <v>57</v>
      </c>
      <c r="C169" s="1" t="s">
        <v>98</v>
      </c>
      <c r="D169" s="1" t="s">
        <v>79</v>
      </c>
      <c r="E169" s="1" t="s">
        <v>95</v>
      </c>
      <c r="F169" s="1" t="s">
        <v>87</v>
      </c>
      <c r="G169" s="29">
        <v>741.95809</v>
      </c>
      <c r="H169" s="29">
        <v>0</v>
      </c>
      <c r="I169" s="30">
        <v>0</v>
      </c>
    </row>
    <row r="170" spans="1:9" ht="27.75" customHeight="1">
      <c r="A170" s="62" t="s">
        <v>233</v>
      </c>
      <c r="B170" s="12" t="s">
        <v>57</v>
      </c>
      <c r="C170" s="6" t="s">
        <v>98</v>
      </c>
      <c r="D170" s="6" t="s">
        <v>79</v>
      </c>
      <c r="E170" s="6" t="s">
        <v>262</v>
      </c>
      <c r="F170" s="6"/>
      <c r="G170" s="24">
        <f aca="true" t="shared" si="17" ref="G170:I173">G171</f>
        <v>346.6223</v>
      </c>
      <c r="H170" s="24">
        <f t="shared" si="17"/>
        <v>0</v>
      </c>
      <c r="I170" s="15">
        <f t="shared" si="17"/>
        <v>0</v>
      </c>
    </row>
    <row r="171" spans="1:9" ht="24.75" customHeight="1">
      <c r="A171" s="55" t="s">
        <v>234</v>
      </c>
      <c r="B171" s="11" t="s">
        <v>57</v>
      </c>
      <c r="C171" s="1" t="s">
        <v>98</v>
      </c>
      <c r="D171" s="1" t="s">
        <v>79</v>
      </c>
      <c r="E171" s="1" t="s">
        <v>265</v>
      </c>
      <c r="F171" s="1"/>
      <c r="G171" s="29">
        <f t="shared" si="17"/>
        <v>346.6223</v>
      </c>
      <c r="H171" s="29">
        <f t="shared" si="17"/>
        <v>0</v>
      </c>
      <c r="I171" s="30">
        <f t="shared" si="17"/>
        <v>0</v>
      </c>
    </row>
    <row r="172" spans="1:9" ht="29.25" customHeight="1">
      <c r="A172" s="63" t="s">
        <v>239</v>
      </c>
      <c r="B172" s="11" t="s">
        <v>57</v>
      </c>
      <c r="C172" s="1" t="s">
        <v>98</v>
      </c>
      <c r="D172" s="1" t="s">
        <v>79</v>
      </c>
      <c r="E172" s="1" t="s">
        <v>266</v>
      </c>
      <c r="F172" s="1"/>
      <c r="G172" s="29">
        <f t="shared" si="17"/>
        <v>346.6223</v>
      </c>
      <c r="H172" s="29">
        <f t="shared" si="17"/>
        <v>0</v>
      </c>
      <c r="I172" s="30">
        <f t="shared" si="17"/>
        <v>0</v>
      </c>
    </row>
    <row r="173" spans="1:9" ht="16.5" customHeight="1">
      <c r="A173" s="63" t="s">
        <v>235</v>
      </c>
      <c r="B173" s="11" t="s">
        <v>57</v>
      </c>
      <c r="C173" s="1" t="s">
        <v>98</v>
      </c>
      <c r="D173" s="1" t="s">
        <v>79</v>
      </c>
      <c r="E173" s="1" t="s">
        <v>236</v>
      </c>
      <c r="F173" s="1"/>
      <c r="G173" s="29">
        <f t="shared" si="17"/>
        <v>346.6223</v>
      </c>
      <c r="H173" s="29">
        <f t="shared" si="17"/>
        <v>0</v>
      </c>
      <c r="I173" s="30">
        <f t="shared" si="17"/>
        <v>0</v>
      </c>
    </row>
    <row r="174" spans="1:9" ht="14.25" customHeight="1">
      <c r="A174" s="63" t="s">
        <v>133</v>
      </c>
      <c r="B174" s="11" t="s">
        <v>57</v>
      </c>
      <c r="C174" s="1" t="s">
        <v>98</v>
      </c>
      <c r="D174" s="1" t="s">
        <v>79</v>
      </c>
      <c r="E174" s="1" t="s">
        <v>236</v>
      </c>
      <c r="F174" s="1" t="s">
        <v>74</v>
      </c>
      <c r="G174" s="29">
        <v>346.6223</v>
      </c>
      <c r="H174" s="29">
        <v>0</v>
      </c>
      <c r="I174" s="30">
        <v>0</v>
      </c>
    </row>
    <row r="175" spans="1:9" ht="21" customHeight="1">
      <c r="A175" s="62" t="s">
        <v>185</v>
      </c>
      <c r="B175" s="12" t="s">
        <v>57</v>
      </c>
      <c r="C175" s="6" t="s">
        <v>98</v>
      </c>
      <c r="D175" s="6" t="s">
        <v>79</v>
      </c>
      <c r="E175" s="6" t="s">
        <v>162</v>
      </c>
      <c r="F175" s="1"/>
      <c r="G175" s="24">
        <f aca="true" t="shared" si="18" ref="G175:I178">G176</f>
        <v>1427</v>
      </c>
      <c r="H175" s="24">
        <f t="shared" si="18"/>
        <v>9526.104</v>
      </c>
      <c r="I175" s="15">
        <f t="shared" si="18"/>
        <v>9526.104</v>
      </c>
    </row>
    <row r="176" spans="1:9" ht="14.25" customHeight="1">
      <c r="A176" s="63" t="s">
        <v>165</v>
      </c>
      <c r="B176" s="11" t="s">
        <v>57</v>
      </c>
      <c r="C176" s="1" t="s">
        <v>98</v>
      </c>
      <c r="D176" s="1" t="s">
        <v>79</v>
      </c>
      <c r="E176" s="1" t="s">
        <v>161</v>
      </c>
      <c r="F176" s="1"/>
      <c r="G176" s="29">
        <f t="shared" si="18"/>
        <v>1427</v>
      </c>
      <c r="H176" s="29">
        <f t="shared" si="18"/>
        <v>9526.104</v>
      </c>
      <c r="I176" s="30">
        <f t="shared" si="18"/>
        <v>9526.104</v>
      </c>
    </row>
    <row r="177" spans="1:9" ht="14.25" customHeight="1">
      <c r="A177" s="63" t="s">
        <v>166</v>
      </c>
      <c r="B177" s="11" t="s">
        <v>57</v>
      </c>
      <c r="C177" s="1" t="s">
        <v>98</v>
      </c>
      <c r="D177" s="1" t="s">
        <v>79</v>
      </c>
      <c r="E177" s="1" t="s">
        <v>163</v>
      </c>
      <c r="F177" s="1"/>
      <c r="G177" s="29">
        <f t="shared" si="18"/>
        <v>1427</v>
      </c>
      <c r="H177" s="29">
        <f t="shared" si="18"/>
        <v>9526.104</v>
      </c>
      <c r="I177" s="30">
        <f t="shared" si="18"/>
        <v>9526.104</v>
      </c>
    </row>
    <row r="178" spans="1:9" ht="14.25" customHeight="1">
      <c r="A178" s="63" t="s">
        <v>329</v>
      </c>
      <c r="B178" s="11" t="s">
        <v>57</v>
      </c>
      <c r="C178" s="1" t="s">
        <v>98</v>
      </c>
      <c r="D178" s="1" t="s">
        <v>79</v>
      </c>
      <c r="E178" s="1" t="s">
        <v>328</v>
      </c>
      <c r="F178" s="1"/>
      <c r="G178" s="29">
        <f t="shared" si="18"/>
        <v>1427</v>
      </c>
      <c r="H178" s="29">
        <f t="shared" si="18"/>
        <v>9526.104</v>
      </c>
      <c r="I178" s="30">
        <f t="shared" si="18"/>
        <v>9526.104</v>
      </c>
    </row>
    <row r="179" spans="1:9" ht="14.25" customHeight="1">
      <c r="A179" s="63" t="s">
        <v>133</v>
      </c>
      <c r="B179" s="11" t="s">
        <v>57</v>
      </c>
      <c r="C179" s="1" t="s">
        <v>98</v>
      </c>
      <c r="D179" s="1" t="s">
        <v>79</v>
      </c>
      <c r="E179" s="1" t="s">
        <v>328</v>
      </c>
      <c r="F179" s="1" t="s">
        <v>74</v>
      </c>
      <c r="G179" s="29">
        <v>1427</v>
      </c>
      <c r="H179" s="29">
        <v>9526.104</v>
      </c>
      <c r="I179" s="30">
        <v>9526.104</v>
      </c>
    </row>
    <row r="180" spans="1:9" ht="18" customHeight="1">
      <c r="A180" s="61" t="s">
        <v>9</v>
      </c>
      <c r="B180" s="12" t="s">
        <v>57</v>
      </c>
      <c r="C180" s="6" t="s">
        <v>98</v>
      </c>
      <c r="D180" s="6" t="s">
        <v>83</v>
      </c>
      <c r="E180" s="6"/>
      <c r="F180" s="6"/>
      <c r="G180" s="33">
        <f>G181+G193+G198+G207+G212</f>
        <v>173917.09999999998</v>
      </c>
      <c r="H180" s="24">
        <f>H199+H181+H207</f>
        <v>210603.24835</v>
      </c>
      <c r="I180" s="34">
        <f>I199+I181</f>
        <v>0</v>
      </c>
    </row>
    <row r="181" spans="1:9" ht="27" customHeight="1">
      <c r="A181" s="77" t="s">
        <v>326</v>
      </c>
      <c r="B181" s="12" t="s">
        <v>57</v>
      </c>
      <c r="C181" s="6" t="s">
        <v>98</v>
      </c>
      <c r="D181" s="6" t="s">
        <v>83</v>
      </c>
      <c r="E181" s="6" t="s">
        <v>170</v>
      </c>
      <c r="F181" s="6"/>
      <c r="G181" s="24">
        <f>G189+G186+G182</f>
        <v>147167.8</v>
      </c>
      <c r="H181" s="24">
        <f>H189+H182</f>
        <v>35160</v>
      </c>
      <c r="I181" s="15">
        <f>I182</f>
        <v>0</v>
      </c>
    </row>
    <row r="182" spans="1:9" ht="15" customHeight="1">
      <c r="A182" s="73" t="s">
        <v>327</v>
      </c>
      <c r="B182" s="11" t="s">
        <v>57</v>
      </c>
      <c r="C182" s="1" t="s">
        <v>98</v>
      </c>
      <c r="D182" s="1" t="s">
        <v>83</v>
      </c>
      <c r="E182" s="1" t="s">
        <v>171</v>
      </c>
      <c r="F182" s="6"/>
      <c r="G182" s="50">
        <f aca="true" t="shared" si="19" ref="G182:H184">G183</f>
        <v>113625</v>
      </c>
      <c r="H182" s="50">
        <f t="shared" si="19"/>
        <v>28090</v>
      </c>
      <c r="I182" s="51">
        <f>I183</f>
        <v>0</v>
      </c>
    </row>
    <row r="183" spans="1:9" ht="14.25" customHeight="1">
      <c r="A183" s="73" t="s">
        <v>346</v>
      </c>
      <c r="B183" s="11" t="s">
        <v>57</v>
      </c>
      <c r="C183" s="1" t="s">
        <v>98</v>
      </c>
      <c r="D183" s="1" t="s">
        <v>83</v>
      </c>
      <c r="E183" s="1" t="s">
        <v>219</v>
      </c>
      <c r="F183" s="6"/>
      <c r="G183" s="50">
        <f t="shared" si="19"/>
        <v>113625</v>
      </c>
      <c r="H183" s="50">
        <f t="shared" si="19"/>
        <v>28090</v>
      </c>
      <c r="I183" s="51">
        <f>I184</f>
        <v>0</v>
      </c>
    </row>
    <row r="184" spans="1:9" ht="18" customHeight="1">
      <c r="A184" s="63" t="s">
        <v>221</v>
      </c>
      <c r="B184" s="11" t="s">
        <v>57</v>
      </c>
      <c r="C184" s="1" t="s">
        <v>98</v>
      </c>
      <c r="D184" s="1" t="s">
        <v>83</v>
      </c>
      <c r="E184" s="1" t="s">
        <v>218</v>
      </c>
      <c r="F184" s="6"/>
      <c r="G184" s="50">
        <f t="shared" si="19"/>
        <v>113625</v>
      </c>
      <c r="H184" s="50">
        <f t="shared" si="19"/>
        <v>28090</v>
      </c>
      <c r="I184" s="51">
        <f>I185</f>
        <v>0</v>
      </c>
    </row>
    <row r="185" spans="1:9" ht="15" customHeight="1">
      <c r="A185" s="63" t="s">
        <v>133</v>
      </c>
      <c r="B185" s="11" t="s">
        <v>57</v>
      </c>
      <c r="C185" s="1" t="s">
        <v>98</v>
      </c>
      <c r="D185" s="1" t="s">
        <v>83</v>
      </c>
      <c r="E185" s="1" t="s">
        <v>220</v>
      </c>
      <c r="F185" s="1" t="s">
        <v>74</v>
      </c>
      <c r="G185" s="50">
        <v>113625</v>
      </c>
      <c r="H185" s="50">
        <v>28090</v>
      </c>
      <c r="I185" s="51">
        <v>0</v>
      </c>
    </row>
    <row r="186" spans="1:9" ht="15" customHeight="1">
      <c r="A186" s="73" t="s">
        <v>349</v>
      </c>
      <c r="B186" s="11" t="s">
        <v>57</v>
      </c>
      <c r="C186" s="1" t="s">
        <v>98</v>
      </c>
      <c r="D186" s="1" t="s">
        <v>83</v>
      </c>
      <c r="E186" s="1" t="s">
        <v>348</v>
      </c>
      <c r="F186" s="1"/>
      <c r="G186" s="50">
        <f aca="true" t="shared" si="20" ref="G186:I187">G187</f>
        <v>11236</v>
      </c>
      <c r="H186" s="50">
        <f t="shared" si="20"/>
        <v>0</v>
      </c>
      <c r="I186" s="51">
        <f t="shared" si="20"/>
        <v>0</v>
      </c>
    </row>
    <row r="187" spans="1:9" ht="15" customHeight="1">
      <c r="A187" s="73" t="s">
        <v>350</v>
      </c>
      <c r="B187" s="11" t="s">
        <v>57</v>
      </c>
      <c r="C187" s="1" t="s">
        <v>98</v>
      </c>
      <c r="D187" s="1" t="s">
        <v>83</v>
      </c>
      <c r="E187" s="1" t="s">
        <v>347</v>
      </c>
      <c r="F187" s="1"/>
      <c r="G187" s="50">
        <f t="shared" si="20"/>
        <v>11236</v>
      </c>
      <c r="H187" s="50">
        <f t="shared" si="20"/>
        <v>0</v>
      </c>
      <c r="I187" s="51">
        <f t="shared" si="20"/>
        <v>0</v>
      </c>
    </row>
    <row r="188" spans="1:9" ht="15" customHeight="1">
      <c r="A188" s="63" t="s">
        <v>133</v>
      </c>
      <c r="B188" s="11" t="s">
        <v>57</v>
      </c>
      <c r="C188" s="1" t="s">
        <v>98</v>
      </c>
      <c r="D188" s="1" t="s">
        <v>83</v>
      </c>
      <c r="E188" s="1" t="s">
        <v>347</v>
      </c>
      <c r="F188" s="1" t="s">
        <v>74</v>
      </c>
      <c r="G188" s="50">
        <v>11236</v>
      </c>
      <c r="H188" s="50">
        <v>0</v>
      </c>
      <c r="I188" s="51">
        <v>0</v>
      </c>
    </row>
    <row r="189" spans="1:9" ht="15" customHeight="1">
      <c r="A189" s="63" t="s">
        <v>312</v>
      </c>
      <c r="B189" s="11" t="s">
        <v>57</v>
      </c>
      <c r="C189" s="1" t="s">
        <v>98</v>
      </c>
      <c r="D189" s="1" t="s">
        <v>83</v>
      </c>
      <c r="E189" s="1" t="s">
        <v>315</v>
      </c>
      <c r="F189" s="1"/>
      <c r="G189" s="50">
        <f aca="true" t="shared" si="21" ref="G189:I191">G190</f>
        <v>22306.8</v>
      </c>
      <c r="H189" s="50">
        <f t="shared" si="21"/>
        <v>7070</v>
      </c>
      <c r="I189" s="51">
        <f t="shared" si="21"/>
        <v>0</v>
      </c>
    </row>
    <row r="190" spans="1:9" ht="15" customHeight="1">
      <c r="A190" s="63" t="s">
        <v>313</v>
      </c>
      <c r="B190" s="11" t="s">
        <v>57</v>
      </c>
      <c r="C190" s="1" t="s">
        <v>98</v>
      </c>
      <c r="D190" s="1" t="s">
        <v>83</v>
      </c>
      <c r="E190" s="1" t="s">
        <v>316</v>
      </c>
      <c r="F190" s="1"/>
      <c r="G190" s="50">
        <f t="shared" si="21"/>
        <v>22306.8</v>
      </c>
      <c r="H190" s="50">
        <f t="shared" si="21"/>
        <v>7070</v>
      </c>
      <c r="I190" s="51">
        <f t="shared" si="21"/>
        <v>0</v>
      </c>
    </row>
    <row r="191" spans="1:9" ht="15" customHeight="1">
      <c r="A191" s="63" t="s">
        <v>314</v>
      </c>
      <c r="B191" s="11" t="s">
        <v>57</v>
      </c>
      <c r="C191" s="1" t="s">
        <v>98</v>
      </c>
      <c r="D191" s="1" t="s">
        <v>83</v>
      </c>
      <c r="E191" s="1" t="s">
        <v>330</v>
      </c>
      <c r="F191" s="1"/>
      <c r="G191" s="50">
        <f t="shared" si="21"/>
        <v>22306.8</v>
      </c>
      <c r="H191" s="50">
        <f t="shared" si="21"/>
        <v>7070</v>
      </c>
      <c r="I191" s="51">
        <f t="shared" si="21"/>
        <v>0</v>
      </c>
    </row>
    <row r="192" spans="1:9" ht="15" customHeight="1">
      <c r="A192" s="63" t="s">
        <v>133</v>
      </c>
      <c r="B192" s="11" t="s">
        <v>57</v>
      </c>
      <c r="C192" s="1" t="s">
        <v>98</v>
      </c>
      <c r="D192" s="1" t="s">
        <v>83</v>
      </c>
      <c r="E192" s="1" t="s">
        <v>330</v>
      </c>
      <c r="F192" s="1" t="s">
        <v>74</v>
      </c>
      <c r="G192" s="50">
        <v>22306.8</v>
      </c>
      <c r="H192" s="50">
        <v>7070</v>
      </c>
      <c r="I192" s="51">
        <v>0</v>
      </c>
    </row>
    <row r="193" spans="1:9" ht="24.75" customHeight="1">
      <c r="A193" s="62" t="s">
        <v>222</v>
      </c>
      <c r="B193" s="12" t="s">
        <v>57</v>
      </c>
      <c r="C193" s="6" t="s">
        <v>98</v>
      </c>
      <c r="D193" s="6" t="s">
        <v>83</v>
      </c>
      <c r="E193" s="6" t="s">
        <v>248</v>
      </c>
      <c r="F193" s="6"/>
      <c r="G193" s="24">
        <f aca="true" t="shared" si="22" ref="G193:I196">G194</f>
        <v>100</v>
      </c>
      <c r="H193" s="24">
        <f t="shared" si="22"/>
        <v>0</v>
      </c>
      <c r="I193" s="15">
        <f t="shared" si="22"/>
        <v>0</v>
      </c>
    </row>
    <row r="194" spans="1:9" ht="18" customHeight="1">
      <c r="A194" s="63" t="s">
        <v>206</v>
      </c>
      <c r="B194" s="11" t="s">
        <v>57</v>
      </c>
      <c r="C194" s="1" t="s">
        <v>98</v>
      </c>
      <c r="D194" s="1" t="s">
        <v>83</v>
      </c>
      <c r="E194" s="1" t="s">
        <v>207</v>
      </c>
      <c r="F194" s="1"/>
      <c r="G194" s="29">
        <f t="shared" si="22"/>
        <v>100</v>
      </c>
      <c r="H194" s="29">
        <f t="shared" si="22"/>
        <v>0</v>
      </c>
      <c r="I194" s="30">
        <f t="shared" si="22"/>
        <v>0</v>
      </c>
    </row>
    <row r="195" spans="1:9" ht="15" customHeight="1">
      <c r="A195" s="63" t="s">
        <v>208</v>
      </c>
      <c r="B195" s="11" t="s">
        <v>57</v>
      </c>
      <c r="C195" s="1" t="s">
        <v>98</v>
      </c>
      <c r="D195" s="1" t="s">
        <v>83</v>
      </c>
      <c r="E195" s="1" t="s">
        <v>209</v>
      </c>
      <c r="F195" s="1"/>
      <c r="G195" s="29">
        <f t="shared" si="22"/>
        <v>100</v>
      </c>
      <c r="H195" s="29">
        <f t="shared" si="22"/>
        <v>0</v>
      </c>
      <c r="I195" s="30">
        <f t="shared" si="22"/>
        <v>0</v>
      </c>
    </row>
    <row r="196" spans="1:9" ht="15" customHeight="1">
      <c r="A196" s="63" t="s">
        <v>202</v>
      </c>
      <c r="B196" s="11" t="s">
        <v>57</v>
      </c>
      <c r="C196" s="1" t="s">
        <v>98</v>
      </c>
      <c r="D196" s="1" t="s">
        <v>83</v>
      </c>
      <c r="E196" s="1" t="s">
        <v>210</v>
      </c>
      <c r="F196" s="1"/>
      <c r="G196" s="29">
        <f t="shared" si="22"/>
        <v>100</v>
      </c>
      <c r="H196" s="29">
        <f t="shared" si="22"/>
        <v>0</v>
      </c>
      <c r="I196" s="30">
        <f t="shared" si="22"/>
        <v>0</v>
      </c>
    </row>
    <row r="197" spans="1:9" ht="16.5" customHeight="1">
      <c r="A197" s="63" t="s">
        <v>133</v>
      </c>
      <c r="B197" s="11" t="s">
        <v>57</v>
      </c>
      <c r="C197" s="1" t="s">
        <v>98</v>
      </c>
      <c r="D197" s="1" t="s">
        <v>83</v>
      </c>
      <c r="E197" s="1" t="s">
        <v>210</v>
      </c>
      <c r="F197" s="1" t="s">
        <v>74</v>
      </c>
      <c r="G197" s="29">
        <v>100</v>
      </c>
      <c r="H197" s="29">
        <v>0</v>
      </c>
      <c r="I197" s="30">
        <v>0</v>
      </c>
    </row>
    <row r="198" spans="1:9" ht="26.25" customHeight="1">
      <c r="A198" s="62" t="s">
        <v>185</v>
      </c>
      <c r="B198" s="12" t="s">
        <v>57</v>
      </c>
      <c r="C198" s="6" t="s">
        <v>98</v>
      </c>
      <c r="D198" s="6" t="s">
        <v>83</v>
      </c>
      <c r="E198" s="6" t="s">
        <v>162</v>
      </c>
      <c r="F198" s="6"/>
      <c r="G198" s="24">
        <f aca="true" t="shared" si="23" ref="G198:I199">G199</f>
        <v>6639.299999999999</v>
      </c>
      <c r="H198" s="24">
        <f t="shared" si="23"/>
        <v>0</v>
      </c>
      <c r="I198" s="15">
        <f t="shared" si="23"/>
        <v>0</v>
      </c>
    </row>
    <row r="199" spans="1:9" ht="15" customHeight="1">
      <c r="A199" s="63" t="s">
        <v>165</v>
      </c>
      <c r="B199" s="11" t="s">
        <v>57</v>
      </c>
      <c r="C199" s="1" t="s">
        <v>98</v>
      </c>
      <c r="D199" s="1" t="s">
        <v>83</v>
      </c>
      <c r="E199" s="1" t="s">
        <v>161</v>
      </c>
      <c r="F199" s="1"/>
      <c r="G199" s="29">
        <f t="shared" si="23"/>
        <v>6639.299999999999</v>
      </c>
      <c r="H199" s="29">
        <f t="shared" si="23"/>
        <v>0</v>
      </c>
      <c r="I199" s="30">
        <f t="shared" si="23"/>
        <v>0</v>
      </c>
    </row>
    <row r="200" spans="1:9" ht="15" customHeight="1">
      <c r="A200" s="63" t="s">
        <v>166</v>
      </c>
      <c r="B200" s="11" t="s">
        <v>57</v>
      </c>
      <c r="C200" s="1" t="s">
        <v>98</v>
      </c>
      <c r="D200" s="1" t="s">
        <v>83</v>
      </c>
      <c r="E200" s="1" t="s">
        <v>163</v>
      </c>
      <c r="F200" s="1"/>
      <c r="G200" s="29">
        <f>G201+G203+G205</f>
        <v>6639.299999999999</v>
      </c>
      <c r="H200" s="29">
        <f>H201</f>
        <v>0</v>
      </c>
      <c r="I200" s="30">
        <f>I201</f>
        <v>0</v>
      </c>
    </row>
    <row r="201" spans="1:9" ht="14.25" customHeight="1">
      <c r="A201" s="63" t="s">
        <v>160</v>
      </c>
      <c r="B201" s="11" t="s">
        <v>57</v>
      </c>
      <c r="C201" s="1" t="s">
        <v>98</v>
      </c>
      <c r="D201" s="1" t="s">
        <v>83</v>
      </c>
      <c r="E201" s="1" t="s">
        <v>164</v>
      </c>
      <c r="F201" s="1"/>
      <c r="G201" s="29">
        <f>G202</f>
        <v>5438.9</v>
      </c>
      <c r="H201" s="29">
        <f>H202</f>
        <v>0</v>
      </c>
      <c r="I201" s="30">
        <f>I202</f>
        <v>0</v>
      </c>
    </row>
    <row r="202" spans="1:9" ht="16.5" customHeight="1">
      <c r="A202" s="63" t="s">
        <v>133</v>
      </c>
      <c r="B202" s="11" t="s">
        <v>57</v>
      </c>
      <c r="C202" s="1" t="s">
        <v>98</v>
      </c>
      <c r="D202" s="1" t="s">
        <v>83</v>
      </c>
      <c r="E202" s="1" t="s">
        <v>164</v>
      </c>
      <c r="F202" s="1" t="s">
        <v>74</v>
      </c>
      <c r="G202" s="29">
        <v>5438.9</v>
      </c>
      <c r="H202" s="29">
        <v>0</v>
      </c>
      <c r="I202" s="30">
        <v>0</v>
      </c>
    </row>
    <row r="203" spans="1:9" ht="16.5" customHeight="1">
      <c r="A203" s="63" t="s">
        <v>238</v>
      </c>
      <c r="B203" s="11" t="s">
        <v>57</v>
      </c>
      <c r="C203" s="1" t="s">
        <v>98</v>
      </c>
      <c r="D203" s="1" t="s">
        <v>83</v>
      </c>
      <c r="E203" s="1" t="s">
        <v>237</v>
      </c>
      <c r="F203" s="1"/>
      <c r="G203" s="50">
        <f>G204</f>
        <v>800</v>
      </c>
      <c r="H203" s="29">
        <v>0</v>
      </c>
      <c r="I203" s="30">
        <v>0</v>
      </c>
    </row>
    <row r="204" spans="1:9" ht="18" customHeight="1">
      <c r="A204" s="63" t="s">
        <v>133</v>
      </c>
      <c r="B204" s="11" t="s">
        <v>57</v>
      </c>
      <c r="C204" s="1" t="s">
        <v>98</v>
      </c>
      <c r="D204" s="1" t="s">
        <v>83</v>
      </c>
      <c r="E204" s="1" t="s">
        <v>237</v>
      </c>
      <c r="F204" s="1" t="s">
        <v>74</v>
      </c>
      <c r="G204" s="50">
        <v>800</v>
      </c>
      <c r="H204" s="29">
        <v>0</v>
      </c>
      <c r="I204" s="30">
        <v>0</v>
      </c>
    </row>
    <row r="205" spans="1:9" ht="18" customHeight="1">
      <c r="A205" s="63" t="s">
        <v>353</v>
      </c>
      <c r="B205" s="11" t="s">
        <v>57</v>
      </c>
      <c r="C205" s="1" t="s">
        <v>98</v>
      </c>
      <c r="D205" s="1" t="s">
        <v>83</v>
      </c>
      <c r="E205" s="1" t="s">
        <v>352</v>
      </c>
      <c r="F205" s="1"/>
      <c r="G205" s="50">
        <f>G206</f>
        <v>400.4</v>
      </c>
      <c r="H205" s="29">
        <v>0</v>
      </c>
      <c r="I205" s="30">
        <v>0</v>
      </c>
    </row>
    <row r="206" spans="1:9" ht="18" customHeight="1">
      <c r="A206" s="63" t="s">
        <v>133</v>
      </c>
      <c r="B206" s="11" t="s">
        <v>57</v>
      </c>
      <c r="C206" s="1" t="s">
        <v>98</v>
      </c>
      <c r="D206" s="1" t="s">
        <v>83</v>
      </c>
      <c r="E206" s="1" t="s">
        <v>352</v>
      </c>
      <c r="F206" s="1" t="s">
        <v>74</v>
      </c>
      <c r="G206" s="50">
        <v>400.4</v>
      </c>
      <c r="H206" s="29">
        <v>0</v>
      </c>
      <c r="I206" s="30">
        <v>0</v>
      </c>
    </row>
    <row r="207" spans="1:9" ht="27" customHeight="1">
      <c r="A207" s="77" t="s">
        <v>172</v>
      </c>
      <c r="B207" s="12" t="s">
        <v>57</v>
      </c>
      <c r="C207" s="6" t="s">
        <v>98</v>
      </c>
      <c r="D207" s="6" t="s">
        <v>83</v>
      </c>
      <c r="E207" s="6" t="s">
        <v>176</v>
      </c>
      <c r="F207" s="1"/>
      <c r="G207" s="53">
        <f aca="true" t="shared" si="24" ref="G207:I210">G208</f>
        <v>20000</v>
      </c>
      <c r="H207" s="53">
        <f t="shared" si="24"/>
        <v>175443.24835</v>
      </c>
      <c r="I207" s="95">
        <f t="shared" si="24"/>
        <v>0</v>
      </c>
    </row>
    <row r="208" spans="1:9" ht="18" customHeight="1">
      <c r="A208" s="73" t="s">
        <v>173</v>
      </c>
      <c r="B208" s="11" t="s">
        <v>57</v>
      </c>
      <c r="C208" s="1" t="s">
        <v>98</v>
      </c>
      <c r="D208" s="1" t="s">
        <v>83</v>
      </c>
      <c r="E208" s="1" t="s">
        <v>177</v>
      </c>
      <c r="F208" s="1"/>
      <c r="G208" s="50">
        <f t="shared" si="24"/>
        <v>20000</v>
      </c>
      <c r="H208" s="50">
        <f t="shared" si="24"/>
        <v>175443.24835</v>
      </c>
      <c r="I208" s="51">
        <f t="shared" si="24"/>
        <v>0</v>
      </c>
    </row>
    <row r="209" spans="1:9" ht="18" customHeight="1">
      <c r="A209" s="73" t="s">
        <v>174</v>
      </c>
      <c r="B209" s="11" t="s">
        <v>57</v>
      </c>
      <c r="C209" s="1" t="s">
        <v>98</v>
      </c>
      <c r="D209" s="1" t="s">
        <v>83</v>
      </c>
      <c r="E209" s="1" t="s">
        <v>178</v>
      </c>
      <c r="F209" s="1"/>
      <c r="G209" s="50">
        <f t="shared" si="24"/>
        <v>20000</v>
      </c>
      <c r="H209" s="50">
        <f t="shared" si="24"/>
        <v>175443.24835</v>
      </c>
      <c r="I209" s="51">
        <f t="shared" si="24"/>
        <v>0</v>
      </c>
    </row>
    <row r="210" spans="1:9" ht="18" customHeight="1">
      <c r="A210" s="73" t="s">
        <v>179</v>
      </c>
      <c r="B210" s="11" t="s">
        <v>57</v>
      </c>
      <c r="C210" s="1" t="s">
        <v>98</v>
      </c>
      <c r="D210" s="1" t="s">
        <v>83</v>
      </c>
      <c r="E210" s="1" t="s">
        <v>175</v>
      </c>
      <c r="F210" s="1"/>
      <c r="G210" s="50">
        <f t="shared" si="24"/>
        <v>20000</v>
      </c>
      <c r="H210" s="50">
        <f t="shared" si="24"/>
        <v>175443.24835</v>
      </c>
      <c r="I210" s="51">
        <f t="shared" si="24"/>
        <v>0</v>
      </c>
    </row>
    <row r="211" spans="1:9" ht="18" customHeight="1">
      <c r="A211" s="73" t="s">
        <v>103</v>
      </c>
      <c r="B211" s="11" t="s">
        <v>57</v>
      </c>
      <c r="C211" s="1" t="s">
        <v>98</v>
      </c>
      <c r="D211" s="1" t="s">
        <v>83</v>
      </c>
      <c r="E211" s="1" t="s">
        <v>175</v>
      </c>
      <c r="F211" s="1" t="s">
        <v>99</v>
      </c>
      <c r="G211" s="50">
        <v>20000</v>
      </c>
      <c r="H211" s="50">
        <v>175443.24835</v>
      </c>
      <c r="I211" s="51">
        <v>0</v>
      </c>
    </row>
    <row r="212" spans="1:9" ht="18" customHeight="1">
      <c r="A212" s="77" t="s">
        <v>30</v>
      </c>
      <c r="B212" s="12" t="s">
        <v>57</v>
      </c>
      <c r="C212" s="6" t="s">
        <v>98</v>
      </c>
      <c r="D212" s="6" t="s">
        <v>83</v>
      </c>
      <c r="E212" s="6" t="s">
        <v>72</v>
      </c>
      <c r="F212" s="1"/>
      <c r="G212" s="50">
        <f>G213</f>
        <v>10</v>
      </c>
      <c r="H212" s="50">
        <v>0</v>
      </c>
      <c r="I212" s="50">
        <v>0</v>
      </c>
    </row>
    <row r="213" spans="1:9" ht="18" customHeight="1">
      <c r="A213" s="73" t="s">
        <v>31</v>
      </c>
      <c r="B213" s="11" t="s">
        <v>57</v>
      </c>
      <c r="C213" s="1" t="s">
        <v>98</v>
      </c>
      <c r="D213" s="1" t="s">
        <v>83</v>
      </c>
      <c r="E213" s="1" t="s">
        <v>120</v>
      </c>
      <c r="F213" s="1"/>
      <c r="G213" s="50">
        <f>G214</f>
        <v>10</v>
      </c>
      <c r="H213" s="50">
        <v>0</v>
      </c>
      <c r="I213" s="50">
        <v>0</v>
      </c>
    </row>
    <row r="214" spans="1:9" ht="18" customHeight="1">
      <c r="A214" s="73" t="s">
        <v>31</v>
      </c>
      <c r="B214" s="11" t="s">
        <v>57</v>
      </c>
      <c r="C214" s="1" t="s">
        <v>98</v>
      </c>
      <c r="D214" s="1" t="s">
        <v>83</v>
      </c>
      <c r="E214" s="1" t="s">
        <v>75</v>
      </c>
      <c r="F214" s="1"/>
      <c r="G214" s="50">
        <f>G215</f>
        <v>10</v>
      </c>
      <c r="H214" s="50">
        <v>0</v>
      </c>
      <c r="I214" s="50">
        <v>0</v>
      </c>
    </row>
    <row r="215" spans="1:9" ht="21" customHeight="1">
      <c r="A215" s="73" t="s">
        <v>354</v>
      </c>
      <c r="B215" s="11" t="s">
        <v>57</v>
      </c>
      <c r="C215" s="1" t="s">
        <v>98</v>
      </c>
      <c r="D215" s="1" t="s">
        <v>83</v>
      </c>
      <c r="E215" s="1" t="s">
        <v>351</v>
      </c>
      <c r="F215" s="1"/>
      <c r="G215" s="50">
        <f>G216</f>
        <v>10</v>
      </c>
      <c r="H215" s="50">
        <v>0</v>
      </c>
      <c r="I215" s="50">
        <v>0</v>
      </c>
    </row>
    <row r="216" spans="1:9" ht="18" customHeight="1">
      <c r="A216" s="73" t="s">
        <v>125</v>
      </c>
      <c r="B216" s="11" t="s">
        <v>57</v>
      </c>
      <c r="C216" s="1" t="s">
        <v>98</v>
      </c>
      <c r="D216" s="1" t="s">
        <v>83</v>
      </c>
      <c r="E216" s="1" t="s">
        <v>351</v>
      </c>
      <c r="F216" s="1" t="s">
        <v>124</v>
      </c>
      <c r="G216" s="50">
        <v>10</v>
      </c>
      <c r="H216" s="50">
        <v>0</v>
      </c>
      <c r="I216" s="51">
        <v>0</v>
      </c>
    </row>
    <row r="217" spans="1:9" ht="15.75" customHeight="1">
      <c r="A217" s="61" t="s">
        <v>12</v>
      </c>
      <c r="B217" s="12" t="s">
        <v>57</v>
      </c>
      <c r="C217" s="6" t="s">
        <v>98</v>
      </c>
      <c r="D217" s="6" t="s">
        <v>98</v>
      </c>
      <c r="E217" s="6"/>
      <c r="F217" s="6"/>
      <c r="G217" s="24">
        <f>G219</f>
        <v>24814.572</v>
      </c>
      <c r="H217" s="33">
        <f>H219</f>
        <v>17384.517</v>
      </c>
      <c r="I217" s="34">
        <f>I219</f>
        <v>15456.297</v>
      </c>
    </row>
    <row r="218" spans="1:9" ht="16.5" customHeight="1">
      <c r="A218" s="63" t="s">
        <v>30</v>
      </c>
      <c r="B218" s="11" t="s">
        <v>57</v>
      </c>
      <c r="C218" s="1" t="s">
        <v>98</v>
      </c>
      <c r="D218" s="1" t="s">
        <v>98</v>
      </c>
      <c r="E218" s="1" t="s">
        <v>72</v>
      </c>
      <c r="F218" s="1"/>
      <c r="G218" s="29">
        <f aca="true" t="shared" si="25" ref="G218:I221">G219</f>
        <v>24814.572</v>
      </c>
      <c r="H218" s="29">
        <f t="shared" si="25"/>
        <v>17384.517</v>
      </c>
      <c r="I218" s="30">
        <f t="shared" si="25"/>
        <v>15456.297</v>
      </c>
    </row>
    <row r="219" spans="1:9" ht="16.5" customHeight="1">
      <c r="A219" s="63" t="s">
        <v>31</v>
      </c>
      <c r="B219" s="11" t="s">
        <v>57</v>
      </c>
      <c r="C219" s="1" t="s">
        <v>98</v>
      </c>
      <c r="D219" s="1" t="s">
        <v>98</v>
      </c>
      <c r="E219" s="1" t="s">
        <v>120</v>
      </c>
      <c r="F219" s="1"/>
      <c r="G219" s="29">
        <f t="shared" si="25"/>
        <v>24814.572</v>
      </c>
      <c r="H219" s="29">
        <f t="shared" si="25"/>
        <v>17384.517</v>
      </c>
      <c r="I219" s="30">
        <f t="shared" si="25"/>
        <v>15456.297</v>
      </c>
    </row>
    <row r="220" spans="1:9" ht="15" customHeight="1">
      <c r="A220" s="63" t="s">
        <v>31</v>
      </c>
      <c r="B220" s="11" t="s">
        <v>57</v>
      </c>
      <c r="C220" s="1" t="s">
        <v>98</v>
      </c>
      <c r="D220" s="1" t="s">
        <v>98</v>
      </c>
      <c r="E220" s="1" t="s">
        <v>75</v>
      </c>
      <c r="F220" s="1"/>
      <c r="G220" s="29">
        <f t="shared" si="25"/>
        <v>24814.572</v>
      </c>
      <c r="H220" s="29">
        <f t="shared" si="25"/>
        <v>17384.517</v>
      </c>
      <c r="I220" s="30">
        <f t="shared" si="25"/>
        <v>15456.297</v>
      </c>
    </row>
    <row r="221" spans="1:9" ht="24" customHeight="1">
      <c r="A221" s="63" t="s">
        <v>36</v>
      </c>
      <c r="B221" s="11" t="s">
        <v>57</v>
      </c>
      <c r="C221" s="1" t="s">
        <v>98</v>
      </c>
      <c r="D221" s="1" t="s">
        <v>98</v>
      </c>
      <c r="E221" s="1" t="s">
        <v>95</v>
      </c>
      <c r="F221" s="1"/>
      <c r="G221" s="29">
        <f t="shared" si="25"/>
        <v>24814.572</v>
      </c>
      <c r="H221" s="29">
        <f t="shared" si="25"/>
        <v>17384.517</v>
      </c>
      <c r="I221" s="30">
        <f t="shared" si="25"/>
        <v>15456.297</v>
      </c>
    </row>
    <row r="222" spans="1:9" ht="14.25" customHeight="1">
      <c r="A222" s="63" t="s">
        <v>88</v>
      </c>
      <c r="B222" s="11" t="s">
        <v>57</v>
      </c>
      <c r="C222" s="1" t="s">
        <v>98</v>
      </c>
      <c r="D222" s="1" t="s">
        <v>98</v>
      </c>
      <c r="E222" s="1" t="s">
        <v>95</v>
      </c>
      <c r="F222" s="1" t="s">
        <v>87</v>
      </c>
      <c r="G222" s="35">
        <v>24814.572</v>
      </c>
      <c r="H222" s="35">
        <v>17384.517</v>
      </c>
      <c r="I222" s="36">
        <v>15456.297</v>
      </c>
    </row>
    <row r="223" spans="1:9" ht="14.25" customHeight="1">
      <c r="A223" s="61" t="s">
        <v>59</v>
      </c>
      <c r="B223" s="12" t="s">
        <v>57</v>
      </c>
      <c r="C223" s="6" t="s">
        <v>104</v>
      </c>
      <c r="D223" s="6" t="s">
        <v>67</v>
      </c>
      <c r="E223" s="6"/>
      <c r="F223" s="6"/>
      <c r="G223" s="24">
        <f>G230+G224</f>
        <v>6559.1185000000005</v>
      </c>
      <c r="H223" s="24">
        <f>H230+H224</f>
        <v>588.6516899999999</v>
      </c>
      <c r="I223" s="15">
        <f>I230+I224</f>
        <v>588.6516899999999</v>
      </c>
    </row>
    <row r="224" spans="1:9" ht="39" customHeight="1">
      <c r="A224" s="69" t="s">
        <v>227</v>
      </c>
      <c r="B224" s="12" t="s">
        <v>57</v>
      </c>
      <c r="C224" s="6" t="s">
        <v>104</v>
      </c>
      <c r="D224" s="6" t="s">
        <v>98</v>
      </c>
      <c r="E224" s="6"/>
      <c r="F224" s="6"/>
      <c r="G224" s="24">
        <f aca="true" t="shared" si="26" ref="G224:I228">G225</f>
        <v>46.3185</v>
      </c>
      <c r="H224" s="24">
        <f t="shared" si="26"/>
        <v>80</v>
      </c>
      <c r="I224" s="15">
        <f t="shared" si="26"/>
        <v>80</v>
      </c>
    </row>
    <row r="225" spans="1:9" ht="14.25" customHeight="1">
      <c r="A225" s="63" t="s">
        <v>30</v>
      </c>
      <c r="B225" s="11" t="s">
        <v>57</v>
      </c>
      <c r="C225" s="1" t="s">
        <v>104</v>
      </c>
      <c r="D225" s="1" t="s">
        <v>98</v>
      </c>
      <c r="E225" s="1" t="s">
        <v>72</v>
      </c>
      <c r="F225" s="6"/>
      <c r="G225" s="29">
        <f t="shared" si="26"/>
        <v>46.3185</v>
      </c>
      <c r="H225" s="29">
        <f t="shared" si="26"/>
        <v>80</v>
      </c>
      <c r="I225" s="30">
        <f t="shared" si="26"/>
        <v>80</v>
      </c>
    </row>
    <row r="226" spans="1:9" ht="14.25" customHeight="1">
      <c r="A226" s="63" t="s">
        <v>31</v>
      </c>
      <c r="B226" s="11" t="s">
        <v>57</v>
      </c>
      <c r="C226" s="1" t="s">
        <v>104</v>
      </c>
      <c r="D226" s="1" t="s">
        <v>98</v>
      </c>
      <c r="E226" s="1" t="s">
        <v>120</v>
      </c>
      <c r="F226" s="6"/>
      <c r="G226" s="29">
        <f t="shared" si="26"/>
        <v>46.3185</v>
      </c>
      <c r="H226" s="29">
        <f t="shared" si="26"/>
        <v>80</v>
      </c>
      <c r="I226" s="30">
        <f t="shared" si="26"/>
        <v>80</v>
      </c>
    </row>
    <row r="227" spans="1:9" ht="14.25" customHeight="1">
      <c r="A227" s="63" t="s">
        <v>31</v>
      </c>
      <c r="B227" s="11" t="s">
        <v>57</v>
      </c>
      <c r="C227" s="1" t="s">
        <v>104</v>
      </c>
      <c r="D227" s="1" t="s">
        <v>98</v>
      </c>
      <c r="E227" s="1" t="s">
        <v>75</v>
      </c>
      <c r="F227" s="6"/>
      <c r="G227" s="29">
        <f t="shared" si="26"/>
        <v>46.3185</v>
      </c>
      <c r="H227" s="29">
        <f t="shared" si="26"/>
        <v>80</v>
      </c>
      <c r="I227" s="30">
        <f t="shared" si="26"/>
        <v>80</v>
      </c>
    </row>
    <row r="228" spans="1:9" ht="14.25" customHeight="1">
      <c r="A228" s="63" t="s">
        <v>226</v>
      </c>
      <c r="B228" s="11" t="s">
        <v>57</v>
      </c>
      <c r="C228" s="1" t="s">
        <v>104</v>
      </c>
      <c r="D228" s="1" t="s">
        <v>98</v>
      </c>
      <c r="E228" s="1" t="s">
        <v>225</v>
      </c>
      <c r="F228" s="6"/>
      <c r="G228" s="29">
        <f t="shared" si="26"/>
        <v>46.3185</v>
      </c>
      <c r="H228" s="29">
        <f t="shared" si="26"/>
        <v>80</v>
      </c>
      <c r="I228" s="30">
        <f t="shared" si="26"/>
        <v>80</v>
      </c>
    </row>
    <row r="229" spans="1:9" ht="13.5" customHeight="1">
      <c r="A229" s="63" t="s">
        <v>133</v>
      </c>
      <c r="B229" s="11" t="s">
        <v>57</v>
      </c>
      <c r="C229" s="1" t="s">
        <v>104</v>
      </c>
      <c r="D229" s="1" t="s">
        <v>98</v>
      </c>
      <c r="E229" s="1" t="s">
        <v>225</v>
      </c>
      <c r="F229" s="1" t="s">
        <v>74</v>
      </c>
      <c r="G229" s="29">
        <v>46.3185</v>
      </c>
      <c r="H229" s="29">
        <v>80</v>
      </c>
      <c r="I229" s="30">
        <v>80</v>
      </c>
    </row>
    <row r="230" spans="1:9" ht="18.75" customHeight="1">
      <c r="A230" s="61" t="s">
        <v>212</v>
      </c>
      <c r="B230" s="12" t="s">
        <v>57</v>
      </c>
      <c r="C230" s="6" t="s">
        <v>104</v>
      </c>
      <c r="D230" s="6" t="s">
        <v>104</v>
      </c>
      <c r="E230" s="6"/>
      <c r="F230" s="6"/>
      <c r="G230" s="24">
        <f>G231</f>
        <v>6512.8</v>
      </c>
      <c r="H230" s="24">
        <f>H231</f>
        <v>508.65169</v>
      </c>
      <c r="I230" s="15">
        <f>I231</f>
        <v>508.65169</v>
      </c>
    </row>
    <row r="231" spans="1:9" ht="15.75" customHeight="1">
      <c r="A231" s="62" t="s">
        <v>32</v>
      </c>
      <c r="B231" s="12" t="s">
        <v>57</v>
      </c>
      <c r="C231" s="6" t="s">
        <v>104</v>
      </c>
      <c r="D231" s="6" t="s">
        <v>104</v>
      </c>
      <c r="E231" s="6" t="s">
        <v>115</v>
      </c>
      <c r="F231" s="6"/>
      <c r="G231" s="24">
        <f>G236+G242+G232</f>
        <v>6512.8</v>
      </c>
      <c r="H231" s="24">
        <f>H236+H245+H238</f>
        <v>508.65169</v>
      </c>
      <c r="I231" s="15">
        <f>I236+I245+I238</f>
        <v>508.65169</v>
      </c>
    </row>
    <row r="232" spans="1:9" ht="15.75" customHeight="1">
      <c r="A232" s="81" t="s">
        <v>270</v>
      </c>
      <c r="B232" s="11" t="s">
        <v>57</v>
      </c>
      <c r="C232" s="1" t="s">
        <v>104</v>
      </c>
      <c r="D232" s="1" t="s">
        <v>104</v>
      </c>
      <c r="E232" s="1" t="s">
        <v>273</v>
      </c>
      <c r="F232" s="6"/>
      <c r="G232" s="29">
        <f aca="true" t="shared" si="27" ref="G232:I234">G233</f>
        <v>5600.1</v>
      </c>
      <c r="H232" s="29">
        <f t="shared" si="27"/>
        <v>0</v>
      </c>
      <c r="I232" s="30">
        <f t="shared" si="27"/>
        <v>0</v>
      </c>
    </row>
    <row r="233" spans="1:9" ht="15.75" customHeight="1">
      <c r="A233" s="63" t="s">
        <v>271</v>
      </c>
      <c r="B233" s="11" t="s">
        <v>57</v>
      </c>
      <c r="C233" s="1" t="s">
        <v>104</v>
      </c>
      <c r="D233" s="1" t="s">
        <v>104</v>
      </c>
      <c r="E233" s="1" t="s">
        <v>274</v>
      </c>
      <c r="F233" s="6"/>
      <c r="G233" s="29">
        <f t="shared" si="27"/>
        <v>5600.1</v>
      </c>
      <c r="H233" s="29">
        <f t="shared" si="27"/>
        <v>0</v>
      </c>
      <c r="I233" s="30">
        <f t="shared" si="27"/>
        <v>0</v>
      </c>
    </row>
    <row r="234" spans="1:9" ht="15.75" customHeight="1">
      <c r="A234" s="81" t="s">
        <v>272</v>
      </c>
      <c r="B234" s="11" t="s">
        <v>57</v>
      </c>
      <c r="C234" s="1" t="s">
        <v>104</v>
      </c>
      <c r="D234" s="1" t="s">
        <v>104</v>
      </c>
      <c r="E234" s="1" t="s">
        <v>275</v>
      </c>
      <c r="F234" s="6"/>
      <c r="G234" s="29">
        <f t="shared" si="27"/>
        <v>5600.1</v>
      </c>
      <c r="H234" s="29">
        <f t="shared" si="27"/>
        <v>0</v>
      </c>
      <c r="I234" s="30">
        <f t="shared" si="27"/>
        <v>0</v>
      </c>
    </row>
    <row r="235" spans="1:9" ht="15.75" customHeight="1">
      <c r="A235" s="63" t="s">
        <v>133</v>
      </c>
      <c r="B235" s="11" t="s">
        <v>57</v>
      </c>
      <c r="C235" s="1" t="s">
        <v>104</v>
      </c>
      <c r="D235" s="1" t="s">
        <v>104</v>
      </c>
      <c r="E235" s="1" t="s">
        <v>275</v>
      </c>
      <c r="F235" s="1" t="s">
        <v>74</v>
      </c>
      <c r="G235" s="29">
        <v>5600.1</v>
      </c>
      <c r="H235" s="29">
        <f>H236</f>
        <v>0</v>
      </c>
      <c r="I235" s="30">
        <f>I236</f>
        <v>0</v>
      </c>
    </row>
    <row r="236" spans="1:9" ht="25.5" customHeight="1">
      <c r="A236" s="63" t="s">
        <v>56</v>
      </c>
      <c r="B236" s="11" t="s">
        <v>57</v>
      </c>
      <c r="C236" s="1" t="s">
        <v>104</v>
      </c>
      <c r="D236" s="1" t="s">
        <v>104</v>
      </c>
      <c r="E236" s="1" t="s">
        <v>116</v>
      </c>
      <c r="F236" s="1"/>
      <c r="G236" s="29">
        <f>G237</f>
        <v>568.6516899999999</v>
      </c>
      <c r="H236" s="29">
        <f>H237</f>
        <v>0</v>
      </c>
      <c r="I236" s="30">
        <f>I237</f>
        <v>0</v>
      </c>
    </row>
    <row r="237" spans="1:9" ht="15" customHeight="1">
      <c r="A237" s="63" t="s">
        <v>113</v>
      </c>
      <c r="B237" s="11" t="s">
        <v>57</v>
      </c>
      <c r="C237" s="1" t="s">
        <v>104</v>
      </c>
      <c r="D237" s="1" t="s">
        <v>104</v>
      </c>
      <c r="E237" s="1" t="s">
        <v>143</v>
      </c>
      <c r="F237" s="1"/>
      <c r="G237" s="29">
        <f>G238+G240</f>
        <v>568.6516899999999</v>
      </c>
      <c r="H237" s="29">
        <f>H240</f>
        <v>0</v>
      </c>
      <c r="I237" s="30">
        <f>I240</f>
        <v>0</v>
      </c>
    </row>
    <row r="238" spans="1:9" ht="15" customHeight="1">
      <c r="A238" s="73" t="s">
        <v>257</v>
      </c>
      <c r="B238" s="11" t="s">
        <v>57</v>
      </c>
      <c r="C238" s="1" t="s">
        <v>104</v>
      </c>
      <c r="D238" s="1" t="s">
        <v>104</v>
      </c>
      <c r="E238" s="1" t="s">
        <v>269</v>
      </c>
      <c r="F238" s="1"/>
      <c r="G238" s="29">
        <f>G239</f>
        <v>508.65169</v>
      </c>
      <c r="H238" s="29">
        <f>H239</f>
        <v>508.65169</v>
      </c>
      <c r="I238" s="30">
        <f>I239</f>
        <v>508.65169</v>
      </c>
    </row>
    <row r="239" spans="1:9" ht="15" customHeight="1">
      <c r="A239" s="73" t="s">
        <v>149</v>
      </c>
      <c r="B239" s="11" t="s">
        <v>57</v>
      </c>
      <c r="C239" s="1" t="s">
        <v>104</v>
      </c>
      <c r="D239" s="1" t="s">
        <v>104</v>
      </c>
      <c r="E239" s="1" t="s">
        <v>269</v>
      </c>
      <c r="F239" s="1" t="s">
        <v>74</v>
      </c>
      <c r="G239" s="29">
        <v>508.65169</v>
      </c>
      <c r="H239" s="29">
        <v>508.65169</v>
      </c>
      <c r="I239" s="30">
        <v>508.65169</v>
      </c>
    </row>
    <row r="240" spans="1:9" ht="14.25" customHeight="1">
      <c r="A240" s="63" t="s">
        <v>33</v>
      </c>
      <c r="B240" s="11" t="s">
        <v>57</v>
      </c>
      <c r="C240" s="1" t="s">
        <v>104</v>
      </c>
      <c r="D240" s="1" t="s">
        <v>104</v>
      </c>
      <c r="E240" s="1" t="s">
        <v>117</v>
      </c>
      <c r="F240" s="1"/>
      <c r="G240" s="29">
        <f>G241</f>
        <v>60</v>
      </c>
      <c r="H240" s="29">
        <f>H241</f>
        <v>0</v>
      </c>
      <c r="I240" s="30">
        <f>I241</f>
        <v>0</v>
      </c>
    </row>
    <row r="241" spans="1:9" ht="13.5" customHeight="1">
      <c r="A241" s="63" t="s">
        <v>133</v>
      </c>
      <c r="B241" s="11" t="s">
        <v>57</v>
      </c>
      <c r="C241" s="1" t="s">
        <v>104</v>
      </c>
      <c r="D241" s="1" t="s">
        <v>104</v>
      </c>
      <c r="E241" s="1" t="s">
        <v>117</v>
      </c>
      <c r="F241" s="1" t="s">
        <v>74</v>
      </c>
      <c r="G241" s="29">
        <v>60</v>
      </c>
      <c r="H241" s="29">
        <v>0</v>
      </c>
      <c r="I241" s="30">
        <v>0</v>
      </c>
    </row>
    <row r="242" spans="1:9" ht="14.25" customHeight="1">
      <c r="A242" s="63" t="s">
        <v>140</v>
      </c>
      <c r="B242" s="11" t="s">
        <v>57</v>
      </c>
      <c r="C242" s="1" t="s">
        <v>104</v>
      </c>
      <c r="D242" s="1" t="s">
        <v>104</v>
      </c>
      <c r="E242" s="1" t="s">
        <v>119</v>
      </c>
      <c r="F242" s="1"/>
      <c r="G242" s="29">
        <f aca="true" t="shared" si="28" ref="G242:I244">G243</f>
        <v>344.04831</v>
      </c>
      <c r="H242" s="29">
        <f t="shared" si="28"/>
        <v>0</v>
      </c>
      <c r="I242" s="30">
        <f t="shared" si="28"/>
        <v>0</v>
      </c>
    </row>
    <row r="243" spans="1:9" ht="15.75" customHeight="1">
      <c r="A243" s="63" t="s">
        <v>114</v>
      </c>
      <c r="B243" s="11" t="s">
        <v>57</v>
      </c>
      <c r="C243" s="1" t="s">
        <v>104</v>
      </c>
      <c r="D243" s="1" t="s">
        <v>104</v>
      </c>
      <c r="E243" s="1" t="s">
        <v>144</v>
      </c>
      <c r="F243" s="1"/>
      <c r="G243" s="29">
        <f t="shared" si="28"/>
        <v>344.04831</v>
      </c>
      <c r="H243" s="29">
        <f t="shared" si="28"/>
        <v>0</v>
      </c>
      <c r="I243" s="30">
        <f t="shared" si="28"/>
        <v>0</v>
      </c>
    </row>
    <row r="244" spans="1:9" ht="15.75" customHeight="1">
      <c r="A244" s="63" t="s">
        <v>34</v>
      </c>
      <c r="B244" s="11" t="s">
        <v>57</v>
      </c>
      <c r="C244" s="1" t="s">
        <v>104</v>
      </c>
      <c r="D244" s="1" t="s">
        <v>104</v>
      </c>
      <c r="E244" s="1" t="s">
        <v>118</v>
      </c>
      <c r="F244" s="1"/>
      <c r="G244" s="29">
        <f t="shared" si="28"/>
        <v>344.04831</v>
      </c>
      <c r="H244" s="29">
        <f t="shared" si="28"/>
        <v>0</v>
      </c>
      <c r="I244" s="30">
        <f t="shared" si="28"/>
        <v>0</v>
      </c>
    </row>
    <row r="245" spans="1:9" ht="14.25" customHeight="1">
      <c r="A245" s="63" t="s">
        <v>88</v>
      </c>
      <c r="B245" s="11" t="s">
        <v>57</v>
      </c>
      <c r="C245" s="1" t="s">
        <v>104</v>
      </c>
      <c r="D245" s="1" t="s">
        <v>104</v>
      </c>
      <c r="E245" s="1" t="s">
        <v>118</v>
      </c>
      <c r="F245" s="1" t="s">
        <v>87</v>
      </c>
      <c r="G245" s="29">
        <v>344.04831</v>
      </c>
      <c r="H245" s="29">
        <v>0</v>
      </c>
      <c r="I245" s="30">
        <v>0</v>
      </c>
    </row>
    <row r="246" spans="1:9" ht="15" customHeight="1">
      <c r="A246" s="70" t="s">
        <v>61</v>
      </c>
      <c r="B246" s="12" t="s">
        <v>57</v>
      </c>
      <c r="C246" s="6" t="s">
        <v>94</v>
      </c>
      <c r="D246" s="6" t="s">
        <v>67</v>
      </c>
      <c r="E246" s="9"/>
      <c r="F246" s="9"/>
      <c r="G246" s="24">
        <f>G247+G260</f>
        <v>22077.775</v>
      </c>
      <c r="H246" s="24">
        <f>H247+H260</f>
        <v>8089</v>
      </c>
      <c r="I246" s="15">
        <f>I247+I260</f>
        <v>7847</v>
      </c>
    </row>
    <row r="247" spans="1:9" ht="15" customHeight="1">
      <c r="A247" s="61" t="s">
        <v>6</v>
      </c>
      <c r="B247" s="11" t="s">
        <v>57</v>
      </c>
      <c r="C247" s="1" t="s">
        <v>94</v>
      </c>
      <c r="D247" s="1" t="s">
        <v>66</v>
      </c>
      <c r="E247" s="9"/>
      <c r="F247" s="6"/>
      <c r="G247" s="24">
        <f>G248+G255</f>
        <v>21728.775</v>
      </c>
      <c r="H247" s="24">
        <f aca="true" t="shared" si="29" ref="H247:I249">H248</f>
        <v>8089</v>
      </c>
      <c r="I247" s="15">
        <f t="shared" si="29"/>
        <v>7847</v>
      </c>
    </row>
    <row r="248" spans="1:9" ht="14.25" customHeight="1">
      <c r="A248" s="63" t="s">
        <v>30</v>
      </c>
      <c r="B248" s="11" t="s">
        <v>57</v>
      </c>
      <c r="C248" s="1" t="s">
        <v>94</v>
      </c>
      <c r="D248" s="1" t="s">
        <v>66</v>
      </c>
      <c r="E248" s="1" t="s">
        <v>72</v>
      </c>
      <c r="F248" s="6"/>
      <c r="G248" s="29">
        <f>G249</f>
        <v>17843.775</v>
      </c>
      <c r="H248" s="29">
        <f t="shared" si="29"/>
        <v>8089</v>
      </c>
      <c r="I248" s="30">
        <f t="shared" si="29"/>
        <v>7847</v>
      </c>
    </row>
    <row r="249" spans="1:9" ht="15.75" customHeight="1">
      <c r="A249" s="63" t="s">
        <v>31</v>
      </c>
      <c r="B249" s="11" t="s">
        <v>57</v>
      </c>
      <c r="C249" s="1" t="s">
        <v>94</v>
      </c>
      <c r="D249" s="1" t="s">
        <v>66</v>
      </c>
      <c r="E249" s="1" t="s">
        <v>120</v>
      </c>
      <c r="F249" s="6"/>
      <c r="G249" s="29">
        <f>G250</f>
        <v>17843.775</v>
      </c>
      <c r="H249" s="29">
        <f t="shared" si="29"/>
        <v>8089</v>
      </c>
      <c r="I249" s="30">
        <f t="shared" si="29"/>
        <v>7847</v>
      </c>
    </row>
    <row r="250" spans="1:9" ht="15" customHeight="1">
      <c r="A250" s="63" t="s">
        <v>31</v>
      </c>
      <c r="B250" s="11" t="s">
        <v>57</v>
      </c>
      <c r="C250" s="1" t="s">
        <v>94</v>
      </c>
      <c r="D250" s="1" t="s">
        <v>66</v>
      </c>
      <c r="E250" s="1" t="s">
        <v>75</v>
      </c>
      <c r="F250" s="6"/>
      <c r="G250" s="29">
        <f>G251+G253</f>
        <v>17843.775</v>
      </c>
      <c r="H250" s="29">
        <f>H251+H253+H258</f>
        <v>8089</v>
      </c>
      <c r="I250" s="30">
        <f>I251+I253+I258</f>
        <v>7847</v>
      </c>
    </row>
    <row r="251" spans="1:9" ht="26.25" customHeight="1">
      <c r="A251" s="63" t="s">
        <v>48</v>
      </c>
      <c r="B251" s="11" t="s">
        <v>57</v>
      </c>
      <c r="C251" s="1" t="s">
        <v>94</v>
      </c>
      <c r="D251" s="1" t="s">
        <v>66</v>
      </c>
      <c r="E251" s="1" t="s">
        <v>93</v>
      </c>
      <c r="F251" s="1"/>
      <c r="G251" s="29">
        <f>G252</f>
        <v>11514.613</v>
      </c>
      <c r="H251" s="29">
        <f>H252</f>
        <v>6650</v>
      </c>
      <c r="I251" s="30">
        <f>I252</f>
        <v>6350</v>
      </c>
    </row>
    <row r="252" spans="1:9" ht="15" customHeight="1">
      <c r="A252" s="63" t="s">
        <v>88</v>
      </c>
      <c r="B252" s="11" t="s">
        <v>57</v>
      </c>
      <c r="C252" s="1" t="s">
        <v>94</v>
      </c>
      <c r="D252" s="1" t="s">
        <v>66</v>
      </c>
      <c r="E252" s="1" t="s">
        <v>93</v>
      </c>
      <c r="F252" s="1" t="s">
        <v>87</v>
      </c>
      <c r="G252" s="37">
        <v>11514.613</v>
      </c>
      <c r="H252" s="37">
        <v>6650</v>
      </c>
      <c r="I252" s="38">
        <v>6350</v>
      </c>
    </row>
    <row r="253" spans="1:9" ht="28.5" customHeight="1">
      <c r="A253" s="63" t="s">
        <v>203</v>
      </c>
      <c r="B253" s="11" t="s">
        <v>57</v>
      </c>
      <c r="C253" s="1" t="s">
        <v>94</v>
      </c>
      <c r="D253" s="1" t="s">
        <v>66</v>
      </c>
      <c r="E253" s="1" t="s">
        <v>217</v>
      </c>
      <c r="F253" s="6"/>
      <c r="G253" s="37">
        <f>G254</f>
        <v>6329.162</v>
      </c>
      <c r="H253" s="37">
        <f>H254</f>
        <v>1439</v>
      </c>
      <c r="I253" s="38">
        <f>I254</f>
        <v>1497</v>
      </c>
    </row>
    <row r="254" spans="1:9" ht="17.25" customHeight="1">
      <c r="A254" s="63" t="s">
        <v>88</v>
      </c>
      <c r="B254" s="11" t="s">
        <v>57</v>
      </c>
      <c r="C254" s="1" t="s">
        <v>94</v>
      </c>
      <c r="D254" s="1" t="s">
        <v>66</v>
      </c>
      <c r="E254" s="1" t="s">
        <v>217</v>
      </c>
      <c r="F254" s="1" t="s">
        <v>87</v>
      </c>
      <c r="G254" s="37">
        <v>6329.162</v>
      </c>
      <c r="H254" s="37">
        <v>1439</v>
      </c>
      <c r="I254" s="38">
        <v>1497</v>
      </c>
    </row>
    <row r="255" spans="1:9" ht="21" customHeight="1">
      <c r="A255" s="77" t="s">
        <v>52</v>
      </c>
      <c r="B255" s="12" t="s">
        <v>57</v>
      </c>
      <c r="C255" s="6" t="s">
        <v>94</v>
      </c>
      <c r="D255" s="6" t="s">
        <v>66</v>
      </c>
      <c r="E255" s="6" t="s">
        <v>111</v>
      </c>
      <c r="F255" s="1"/>
      <c r="G255" s="83">
        <f>G256</f>
        <v>3885</v>
      </c>
      <c r="H255" s="83">
        <v>0</v>
      </c>
      <c r="I255" s="87">
        <v>0</v>
      </c>
    </row>
    <row r="256" spans="1:9" ht="24" customHeight="1">
      <c r="A256" s="88" t="s">
        <v>290</v>
      </c>
      <c r="B256" s="11" t="s">
        <v>57</v>
      </c>
      <c r="C256" s="1" t="s">
        <v>94</v>
      </c>
      <c r="D256" s="1" t="s">
        <v>66</v>
      </c>
      <c r="E256" s="85" t="s">
        <v>296</v>
      </c>
      <c r="F256" s="1"/>
      <c r="G256" s="37">
        <f>G257</f>
        <v>3885</v>
      </c>
      <c r="H256" s="37">
        <v>0</v>
      </c>
      <c r="I256" s="38">
        <v>0</v>
      </c>
    </row>
    <row r="257" spans="1:9" ht="24" customHeight="1">
      <c r="A257" s="73" t="s">
        <v>291</v>
      </c>
      <c r="B257" s="11" t="s">
        <v>57</v>
      </c>
      <c r="C257" s="1" t="s">
        <v>94</v>
      </c>
      <c r="D257" s="1" t="s">
        <v>66</v>
      </c>
      <c r="E257" s="85" t="s">
        <v>294</v>
      </c>
      <c r="F257" s="1"/>
      <c r="G257" s="37">
        <f>G258</f>
        <v>3885</v>
      </c>
      <c r="H257" s="37">
        <v>0</v>
      </c>
      <c r="I257" s="38">
        <v>0</v>
      </c>
    </row>
    <row r="258" spans="1:9" ht="17.25" customHeight="1">
      <c r="A258" s="73" t="s">
        <v>292</v>
      </c>
      <c r="B258" s="11" t="s">
        <v>57</v>
      </c>
      <c r="C258" s="1" t="s">
        <v>94</v>
      </c>
      <c r="D258" s="1" t="s">
        <v>66</v>
      </c>
      <c r="E258" s="86" t="s">
        <v>295</v>
      </c>
      <c r="F258" s="1"/>
      <c r="G258" s="37">
        <f>G259</f>
        <v>3885</v>
      </c>
      <c r="H258" s="37">
        <v>0</v>
      </c>
      <c r="I258" s="38">
        <v>0</v>
      </c>
    </row>
    <row r="259" spans="1:9" ht="17.25" customHeight="1">
      <c r="A259" s="89" t="s">
        <v>293</v>
      </c>
      <c r="B259" s="11" t="s">
        <v>57</v>
      </c>
      <c r="C259" s="1" t="s">
        <v>94</v>
      </c>
      <c r="D259" s="1" t="s">
        <v>66</v>
      </c>
      <c r="E259" s="86" t="s">
        <v>295</v>
      </c>
      <c r="F259" s="1" t="s">
        <v>87</v>
      </c>
      <c r="G259" s="37">
        <v>3885</v>
      </c>
      <c r="H259" s="37">
        <v>0</v>
      </c>
      <c r="I259" s="38">
        <v>0</v>
      </c>
    </row>
    <row r="260" spans="1:9" ht="19.5" customHeight="1">
      <c r="A260" s="61" t="s">
        <v>28</v>
      </c>
      <c r="B260" s="12" t="s">
        <v>57</v>
      </c>
      <c r="C260" s="6" t="s">
        <v>94</v>
      </c>
      <c r="D260" s="6" t="s">
        <v>68</v>
      </c>
      <c r="E260" s="6"/>
      <c r="F260" s="6"/>
      <c r="G260" s="24">
        <f>G261</f>
        <v>349</v>
      </c>
      <c r="H260" s="24">
        <f>H261</f>
        <v>0</v>
      </c>
      <c r="I260" s="15">
        <f>I261</f>
        <v>0</v>
      </c>
    </row>
    <row r="261" spans="1:9" ht="24" customHeight="1">
      <c r="A261" s="62" t="s">
        <v>52</v>
      </c>
      <c r="B261" s="12" t="s">
        <v>57</v>
      </c>
      <c r="C261" s="6" t="s">
        <v>94</v>
      </c>
      <c r="D261" s="6" t="s">
        <v>68</v>
      </c>
      <c r="E261" s="6" t="s">
        <v>111</v>
      </c>
      <c r="F261" s="6"/>
      <c r="G261" s="24">
        <f>G265</f>
        <v>349</v>
      </c>
      <c r="H261" s="24">
        <f>H265</f>
        <v>0</v>
      </c>
      <c r="I261" s="15">
        <f>I265</f>
        <v>0</v>
      </c>
    </row>
    <row r="262" spans="1:9" ht="14.25" customHeight="1">
      <c r="A262" s="63" t="s">
        <v>55</v>
      </c>
      <c r="B262" s="11" t="s">
        <v>57</v>
      </c>
      <c r="C262" s="1" t="s">
        <v>94</v>
      </c>
      <c r="D262" s="1" t="s">
        <v>68</v>
      </c>
      <c r="E262" s="1" t="s">
        <v>297</v>
      </c>
      <c r="F262" s="1"/>
      <c r="G262" s="29">
        <f aca="true" t="shared" si="30" ref="G262:I264">G263</f>
        <v>349</v>
      </c>
      <c r="H262" s="29">
        <f t="shared" si="30"/>
        <v>0</v>
      </c>
      <c r="I262" s="30">
        <f t="shared" si="30"/>
        <v>0</v>
      </c>
    </row>
    <row r="263" spans="1:9" ht="27" customHeight="1">
      <c r="A263" s="63" t="s">
        <v>110</v>
      </c>
      <c r="B263" s="11" t="s">
        <v>57</v>
      </c>
      <c r="C263" s="1" t="s">
        <v>94</v>
      </c>
      <c r="D263" s="1" t="s">
        <v>68</v>
      </c>
      <c r="E263" s="1" t="s">
        <v>128</v>
      </c>
      <c r="F263" s="1"/>
      <c r="G263" s="29">
        <f t="shared" si="30"/>
        <v>349</v>
      </c>
      <c r="H263" s="29">
        <f t="shared" si="30"/>
        <v>0</v>
      </c>
      <c r="I263" s="30">
        <f t="shared" si="30"/>
        <v>0</v>
      </c>
    </row>
    <row r="264" spans="1:9" ht="13.5" customHeight="1">
      <c r="A264" s="63" t="s">
        <v>37</v>
      </c>
      <c r="B264" s="11" t="s">
        <v>57</v>
      </c>
      <c r="C264" s="1" t="s">
        <v>94</v>
      </c>
      <c r="D264" s="1" t="s">
        <v>68</v>
      </c>
      <c r="E264" s="1" t="s">
        <v>112</v>
      </c>
      <c r="F264" s="1"/>
      <c r="G264" s="29">
        <f t="shared" si="30"/>
        <v>349</v>
      </c>
      <c r="H264" s="29">
        <f t="shared" si="30"/>
        <v>0</v>
      </c>
      <c r="I264" s="30">
        <f t="shared" si="30"/>
        <v>0</v>
      </c>
    </row>
    <row r="265" spans="1:9" ht="16.5" customHeight="1">
      <c r="A265" s="63" t="s">
        <v>133</v>
      </c>
      <c r="B265" s="11" t="s">
        <v>57</v>
      </c>
      <c r="C265" s="1" t="s">
        <v>94</v>
      </c>
      <c r="D265" s="1" t="s">
        <v>68</v>
      </c>
      <c r="E265" s="1" t="s">
        <v>112</v>
      </c>
      <c r="F265" s="1" t="s">
        <v>74</v>
      </c>
      <c r="G265" s="29">
        <v>349</v>
      </c>
      <c r="H265" s="29">
        <v>0</v>
      </c>
      <c r="I265" s="30">
        <v>0</v>
      </c>
    </row>
    <row r="266" spans="1:9" ht="18.75" customHeight="1">
      <c r="A266" s="61" t="s">
        <v>60</v>
      </c>
      <c r="B266" s="12" t="s">
        <v>57</v>
      </c>
      <c r="C266" s="6" t="s">
        <v>91</v>
      </c>
      <c r="D266" s="6" t="s">
        <v>67</v>
      </c>
      <c r="E266" s="6"/>
      <c r="F266" s="6"/>
      <c r="G266" s="24">
        <f aca="true" t="shared" si="31" ref="G266:G271">G267</f>
        <v>7115.649</v>
      </c>
      <c r="H266" s="33">
        <f>H267+H273</f>
        <v>9318.5036</v>
      </c>
      <c r="I266" s="34">
        <f aca="true" t="shared" si="32" ref="I266:I271">I267</f>
        <v>7015</v>
      </c>
    </row>
    <row r="267" spans="1:9" ht="12.75" customHeight="1">
      <c r="A267" s="61" t="s">
        <v>7</v>
      </c>
      <c r="B267" s="12" t="s">
        <v>57</v>
      </c>
      <c r="C267" s="6" t="s">
        <v>91</v>
      </c>
      <c r="D267" s="6" t="s">
        <v>66</v>
      </c>
      <c r="E267" s="6"/>
      <c r="F267" s="6"/>
      <c r="G267" s="24">
        <f t="shared" si="31"/>
        <v>7115.649</v>
      </c>
      <c r="H267" s="33">
        <f>H268</f>
        <v>6957</v>
      </c>
      <c r="I267" s="34">
        <f t="shared" si="32"/>
        <v>7015</v>
      </c>
    </row>
    <row r="268" spans="1:9" ht="18" customHeight="1">
      <c r="A268" s="63" t="s">
        <v>30</v>
      </c>
      <c r="B268" s="11" t="s">
        <v>57</v>
      </c>
      <c r="C268" s="1" t="s">
        <v>91</v>
      </c>
      <c r="D268" s="1" t="s">
        <v>66</v>
      </c>
      <c r="E268" s="1" t="s">
        <v>72</v>
      </c>
      <c r="F268" s="1"/>
      <c r="G268" s="29">
        <f t="shared" si="31"/>
        <v>7115.649</v>
      </c>
      <c r="H268" s="31">
        <f>H269</f>
        <v>6957</v>
      </c>
      <c r="I268" s="32">
        <f t="shared" si="32"/>
        <v>7015</v>
      </c>
    </row>
    <row r="269" spans="1:9" ht="18" customHeight="1">
      <c r="A269" s="63" t="s">
        <v>31</v>
      </c>
      <c r="B269" s="11" t="s">
        <v>57</v>
      </c>
      <c r="C269" s="1" t="s">
        <v>91</v>
      </c>
      <c r="D269" s="1" t="s">
        <v>66</v>
      </c>
      <c r="E269" s="1" t="s">
        <v>120</v>
      </c>
      <c r="F269" s="1"/>
      <c r="G269" s="29">
        <f t="shared" si="31"/>
        <v>7115.649</v>
      </c>
      <c r="H269" s="31">
        <f>H270</f>
        <v>6957</v>
      </c>
      <c r="I269" s="32">
        <f t="shared" si="32"/>
        <v>7015</v>
      </c>
    </row>
    <row r="270" spans="1:9" ht="13.5" customHeight="1">
      <c r="A270" s="63" t="s">
        <v>31</v>
      </c>
      <c r="B270" s="11" t="s">
        <v>57</v>
      </c>
      <c r="C270" s="1" t="s">
        <v>91</v>
      </c>
      <c r="D270" s="1" t="s">
        <v>66</v>
      </c>
      <c r="E270" s="1" t="s">
        <v>75</v>
      </c>
      <c r="F270" s="1"/>
      <c r="G270" s="29">
        <f t="shared" si="31"/>
        <v>7115.649</v>
      </c>
      <c r="H270" s="31">
        <f>H271</f>
        <v>6957</v>
      </c>
      <c r="I270" s="32">
        <f t="shared" si="32"/>
        <v>7015</v>
      </c>
    </row>
    <row r="271" spans="1:9" ht="15" customHeight="1">
      <c r="A271" s="63" t="s">
        <v>141</v>
      </c>
      <c r="B271" s="11" t="s">
        <v>57</v>
      </c>
      <c r="C271" s="1" t="s">
        <v>91</v>
      </c>
      <c r="D271" s="1" t="s">
        <v>66</v>
      </c>
      <c r="E271" s="1" t="s">
        <v>92</v>
      </c>
      <c r="F271" s="1"/>
      <c r="G271" s="29">
        <f t="shared" si="31"/>
        <v>7115.649</v>
      </c>
      <c r="H271" s="31">
        <f>H272</f>
        <v>6957</v>
      </c>
      <c r="I271" s="32">
        <f t="shared" si="32"/>
        <v>7015</v>
      </c>
    </row>
    <row r="272" spans="1:9" ht="16.5" customHeight="1">
      <c r="A272" s="63" t="s">
        <v>142</v>
      </c>
      <c r="B272" s="11" t="s">
        <v>57</v>
      </c>
      <c r="C272" s="1" t="s">
        <v>91</v>
      </c>
      <c r="D272" s="1" t="s">
        <v>66</v>
      </c>
      <c r="E272" s="1" t="s">
        <v>92</v>
      </c>
      <c r="F272" s="1" t="s">
        <v>131</v>
      </c>
      <c r="G272" s="29">
        <v>7115.649</v>
      </c>
      <c r="H272" s="31">
        <v>6957</v>
      </c>
      <c r="I272" s="32">
        <v>7015</v>
      </c>
    </row>
    <row r="273" spans="1:9" ht="16.5" customHeight="1">
      <c r="A273" s="76" t="s">
        <v>304</v>
      </c>
      <c r="B273" s="12" t="s">
        <v>57</v>
      </c>
      <c r="C273" s="6" t="s">
        <v>91</v>
      </c>
      <c r="D273" s="6" t="s">
        <v>68</v>
      </c>
      <c r="E273" s="6"/>
      <c r="F273" s="6"/>
      <c r="G273" s="29">
        <v>0</v>
      </c>
      <c r="H273" s="33">
        <f>H274</f>
        <v>2361.5036</v>
      </c>
      <c r="I273" s="30">
        <v>0</v>
      </c>
    </row>
    <row r="274" spans="1:9" ht="37.5" customHeight="1">
      <c r="A274" s="77" t="s">
        <v>276</v>
      </c>
      <c r="B274" s="11" t="s">
        <v>57</v>
      </c>
      <c r="C274" s="1" t="s">
        <v>91</v>
      </c>
      <c r="D274" s="1" t="s">
        <v>68</v>
      </c>
      <c r="E274" s="1" t="s">
        <v>277</v>
      </c>
      <c r="F274" s="1"/>
      <c r="G274" s="29">
        <v>0</v>
      </c>
      <c r="H274" s="31">
        <f>H275</f>
        <v>2361.5036</v>
      </c>
      <c r="I274" s="30">
        <v>0</v>
      </c>
    </row>
    <row r="275" spans="1:9" ht="16.5" customHeight="1">
      <c r="A275" s="73" t="s">
        <v>278</v>
      </c>
      <c r="B275" s="11" t="s">
        <v>57</v>
      </c>
      <c r="C275" s="1" t="s">
        <v>91</v>
      </c>
      <c r="D275" s="1" t="s">
        <v>68</v>
      </c>
      <c r="E275" s="1" t="s">
        <v>279</v>
      </c>
      <c r="F275" s="1"/>
      <c r="G275" s="29">
        <v>0</v>
      </c>
      <c r="H275" s="31">
        <f>H276</f>
        <v>2361.5036</v>
      </c>
      <c r="I275" s="30">
        <v>0</v>
      </c>
    </row>
    <row r="276" spans="1:9" ht="49.5" customHeight="1">
      <c r="A276" s="73" t="s">
        <v>318</v>
      </c>
      <c r="B276" s="11" t="s">
        <v>57</v>
      </c>
      <c r="C276" s="1" t="s">
        <v>91</v>
      </c>
      <c r="D276" s="1" t="s">
        <v>68</v>
      </c>
      <c r="E276" s="1" t="s">
        <v>280</v>
      </c>
      <c r="F276" s="1"/>
      <c r="G276" s="29">
        <v>0</v>
      </c>
      <c r="H276" s="31">
        <f>H277</f>
        <v>2361.5036</v>
      </c>
      <c r="I276" s="30">
        <v>0</v>
      </c>
    </row>
    <row r="277" spans="1:9" ht="28.5" customHeight="1">
      <c r="A277" s="82" t="s">
        <v>281</v>
      </c>
      <c r="B277" s="11" t="s">
        <v>57</v>
      </c>
      <c r="C277" s="1" t="s">
        <v>91</v>
      </c>
      <c r="D277" s="1" t="s">
        <v>68</v>
      </c>
      <c r="E277" s="1" t="s">
        <v>284</v>
      </c>
      <c r="F277" s="1"/>
      <c r="G277" s="29">
        <v>0</v>
      </c>
      <c r="H277" s="31">
        <f>H278</f>
        <v>2361.5036</v>
      </c>
      <c r="I277" s="30">
        <v>0</v>
      </c>
    </row>
    <row r="278" spans="1:9" ht="29.25" customHeight="1">
      <c r="A278" s="73" t="s">
        <v>282</v>
      </c>
      <c r="B278" s="11" t="s">
        <v>57</v>
      </c>
      <c r="C278" s="1" t="s">
        <v>91</v>
      </c>
      <c r="D278" s="1" t="s">
        <v>68</v>
      </c>
      <c r="E278" s="1" t="s">
        <v>284</v>
      </c>
      <c r="F278" s="1" t="s">
        <v>283</v>
      </c>
      <c r="G278" s="29">
        <v>0</v>
      </c>
      <c r="H278" s="31">
        <v>2361.5036</v>
      </c>
      <c r="I278" s="30">
        <v>0</v>
      </c>
    </row>
    <row r="279" spans="1:9" ht="15" customHeight="1">
      <c r="A279" s="61" t="s">
        <v>58</v>
      </c>
      <c r="B279" s="12" t="s">
        <v>57</v>
      </c>
      <c r="C279" s="6" t="s">
        <v>85</v>
      </c>
      <c r="D279" s="6" t="s">
        <v>67</v>
      </c>
      <c r="E279" s="6"/>
      <c r="F279" s="6"/>
      <c r="G279" s="24">
        <f>G280+G291+G297</f>
        <v>63759.90423</v>
      </c>
      <c r="H279" s="24">
        <f>H280+H291+H297</f>
        <v>6960</v>
      </c>
      <c r="I279" s="15">
        <f>I280+I291+I297</f>
        <v>7000</v>
      </c>
    </row>
    <row r="280" spans="1:9" ht="15" customHeight="1">
      <c r="A280" s="61" t="s">
        <v>18</v>
      </c>
      <c r="B280" s="12" t="s">
        <v>57</v>
      </c>
      <c r="C280" s="6" t="s">
        <v>85</v>
      </c>
      <c r="D280" s="6" t="s">
        <v>66</v>
      </c>
      <c r="E280" s="6"/>
      <c r="F280" s="6"/>
      <c r="G280" s="24">
        <f>G281+G286</f>
        <v>9829.29292</v>
      </c>
      <c r="H280" s="24">
        <f aca="true" t="shared" si="33" ref="H280:I282">H281</f>
        <v>6960</v>
      </c>
      <c r="I280" s="15">
        <f t="shared" si="33"/>
        <v>7000</v>
      </c>
    </row>
    <row r="281" spans="1:9" ht="15" customHeight="1">
      <c r="A281" s="63" t="s">
        <v>30</v>
      </c>
      <c r="B281" s="11" t="s">
        <v>57</v>
      </c>
      <c r="C281" s="1" t="s">
        <v>85</v>
      </c>
      <c r="D281" s="1" t="s">
        <v>66</v>
      </c>
      <c r="E281" s="1" t="s">
        <v>72</v>
      </c>
      <c r="F281" s="1"/>
      <c r="G281" s="29">
        <f>G282</f>
        <v>9304.29292</v>
      </c>
      <c r="H281" s="29">
        <f t="shared" si="33"/>
        <v>6960</v>
      </c>
      <c r="I281" s="30">
        <f t="shared" si="33"/>
        <v>7000</v>
      </c>
    </row>
    <row r="282" spans="1:9" ht="15.75" customHeight="1">
      <c r="A282" s="63" t="s">
        <v>31</v>
      </c>
      <c r="B282" s="11" t="s">
        <v>57</v>
      </c>
      <c r="C282" s="1" t="s">
        <v>85</v>
      </c>
      <c r="D282" s="1" t="s">
        <v>66</v>
      </c>
      <c r="E282" s="1" t="s">
        <v>120</v>
      </c>
      <c r="F282" s="1"/>
      <c r="G282" s="29">
        <f>G283</f>
        <v>9304.29292</v>
      </c>
      <c r="H282" s="29">
        <f t="shared" si="33"/>
        <v>6960</v>
      </c>
      <c r="I282" s="30">
        <f t="shared" si="33"/>
        <v>7000</v>
      </c>
    </row>
    <row r="283" spans="1:9" ht="15.75" customHeight="1">
      <c r="A283" s="63" t="s">
        <v>31</v>
      </c>
      <c r="B283" s="11" t="s">
        <v>57</v>
      </c>
      <c r="C283" s="1" t="s">
        <v>85</v>
      </c>
      <c r="D283" s="1" t="s">
        <v>66</v>
      </c>
      <c r="E283" s="1" t="s">
        <v>75</v>
      </c>
      <c r="F283" s="1"/>
      <c r="G283" s="29">
        <f>G284</f>
        <v>9304.29292</v>
      </c>
      <c r="H283" s="29">
        <f>H284+H289</f>
        <v>6960</v>
      </c>
      <c r="I283" s="30">
        <f>I284+I289</f>
        <v>7000</v>
      </c>
    </row>
    <row r="284" spans="1:9" ht="24" customHeight="1">
      <c r="A284" s="63" t="s">
        <v>35</v>
      </c>
      <c r="B284" s="11" t="s">
        <v>57</v>
      </c>
      <c r="C284" s="1" t="s">
        <v>85</v>
      </c>
      <c r="D284" s="1" t="s">
        <v>66</v>
      </c>
      <c r="E284" s="1" t="s">
        <v>86</v>
      </c>
      <c r="F284" s="1"/>
      <c r="G284" s="29">
        <f>G285</f>
        <v>9304.29292</v>
      </c>
      <c r="H284" s="29">
        <f>H285</f>
        <v>6960</v>
      </c>
      <c r="I284" s="30">
        <f>I285</f>
        <v>7000</v>
      </c>
    </row>
    <row r="285" spans="1:9" ht="15.75" customHeight="1">
      <c r="A285" s="63" t="s">
        <v>88</v>
      </c>
      <c r="B285" s="11" t="s">
        <v>57</v>
      </c>
      <c r="C285" s="1" t="s">
        <v>85</v>
      </c>
      <c r="D285" s="1" t="s">
        <v>66</v>
      </c>
      <c r="E285" s="1" t="s">
        <v>86</v>
      </c>
      <c r="F285" s="1" t="s">
        <v>87</v>
      </c>
      <c r="G285" s="29">
        <v>9304.29292</v>
      </c>
      <c r="H285" s="29">
        <v>6960</v>
      </c>
      <c r="I285" s="30">
        <v>7000</v>
      </c>
    </row>
    <row r="286" spans="1:9" s="84" customFormat="1" ht="28.5" customHeight="1">
      <c r="A286" s="62" t="s">
        <v>53</v>
      </c>
      <c r="B286" s="12" t="s">
        <v>57</v>
      </c>
      <c r="C286" s="6" t="s">
        <v>85</v>
      </c>
      <c r="D286" s="6" t="s">
        <v>66</v>
      </c>
      <c r="E286" s="6" t="s">
        <v>105</v>
      </c>
      <c r="F286" s="6"/>
      <c r="G286" s="24">
        <f aca="true" t="shared" si="34" ref="G286:I289">G287</f>
        <v>525</v>
      </c>
      <c r="H286" s="29">
        <f t="shared" si="34"/>
        <v>0</v>
      </c>
      <c r="I286" s="30">
        <f t="shared" si="34"/>
        <v>0</v>
      </c>
    </row>
    <row r="287" spans="1:9" ht="27" customHeight="1">
      <c r="A287" s="73" t="s">
        <v>302</v>
      </c>
      <c r="B287" s="11" t="s">
        <v>57</v>
      </c>
      <c r="C287" s="1" t="s">
        <v>85</v>
      </c>
      <c r="D287" s="1" t="s">
        <v>66</v>
      </c>
      <c r="E287" s="1" t="s">
        <v>298</v>
      </c>
      <c r="F287" s="1"/>
      <c r="G287" s="29">
        <f t="shared" si="34"/>
        <v>525</v>
      </c>
      <c r="H287" s="29">
        <f t="shared" si="34"/>
        <v>0</v>
      </c>
      <c r="I287" s="30">
        <f t="shared" si="34"/>
        <v>0</v>
      </c>
    </row>
    <row r="288" spans="1:9" ht="27" customHeight="1">
      <c r="A288" s="73" t="s">
        <v>303</v>
      </c>
      <c r="B288" s="11" t="s">
        <v>57</v>
      </c>
      <c r="C288" s="1" t="s">
        <v>85</v>
      </c>
      <c r="D288" s="1" t="s">
        <v>66</v>
      </c>
      <c r="E288" s="1" t="s">
        <v>299</v>
      </c>
      <c r="F288" s="1"/>
      <c r="G288" s="29">
        <f t="shared" si="34"/>
        <v>525</v>
      </c>
      <c r="H288" s="29">
        <f t="shared" si="34"/>
        <v>0</v>
      </c>
      <c r="I288" s="30">
        <f t="shared" si="34"/>
        <v>0</v>
      </c>
    </row>
    <row r="289" spans="1:9" ht="15.75" customHeight="1">
      <c r="A289" s="73" t="s">
        <v>292</v>
      </c>
      <c r="B289" s="11" t="s">
        <v>57</v>
      </c>
      <c r="C289" s="1" t="s">
        <v>85</v>
      </c>
      <c r="D289" s="1" t="s">
        <v>66</v>
      </c>
      <c r="E289" s="1" t="s">
        <v>300</v>
      </c>
      <c r="F289" s="1"/>
      <c r="G289" s="29">
        <f t="shared" si="34"/>
        <v>525</v>
      </c>
      <c r="H289" s="29">
        <f t="shared" si="34"/>
        <v>0</v>
      </c>
      <c r="I289" s="30">
        <f t="shared" si="34"/>
        <v>0</v>
      </c>
    </row>
    <row r="290" spans="1:9" ht="15.75" customHeight="1">
      <c r="A290" s="89" t="s">
        <v>293</v>
      </c>
      <c r="B290" s="11" t="s">
        <v>57</v>
      </c>
      <c r="C290" s="1" t="s">
        <v>85</v>
      </c>
      <c r="D290" s="1" t="s">
        <v>66</v>
      </c>
      <c r="E290" s="1" t="s">
        <v>300</v>
      </c>
      <c r="F290" s="1" t="s">
        <v>87</v>
      </c>
      <c r="G290" s="29">
        <v>525</v>
      </c>
      <c r="H290" s="29">
        <v>0</v>
      </c>
      <c r="I290" s="30">
        <v>0</v>
      </c>
    </row>
    <row r="291" spans="1:9" ht="15" customHeight="1">
      <c r="A291" s="61" t="s">
        <v>186</v>
      </c>
      <c r="B291" s="12" t="s">
        <v>57</v>
      </c>
      <c r="C291" s="6" t="s">
        <v>85</v>
      </c>
      <c r="D291" s="6" t="s">
        <v>79</v>
      </c>
      <c r="E291" s="1"/>
      <c r="F291" s="1"/>
      <c r="G291" s="24">
        <f aca="true" t="shared" si="35" ref="G291:I295">G292</f>
        <v>53771.61131</v>
      </c>
      <c r="H291" s="24">
        <f t="shared" si="35"/>
        <v>0</v>
      </c>
      <c r="I291" s="15">
        <f t="shared" si="35"/>
        <v>0</v>
      </c>
    </row>
    <row r="292" spans="1:9" ht="24" customHeight="1">
      <c r="A292" s="62" t="s">
        <v>53</v>
      </c>
      <c r="B292" s="12" t="s">
        <v>57</v>
      </c>
      <c r="C292" s="6" t="s">
        <v>85</v>
      </c>
      <c r="D292" s="6" t="s">
        <v>79</v>
      </c>
      <c r="E292" s="6" t="s">
        <v>105</v>
      </c>
      <c r="F292" s="6"/>
      <c r="G292" s="24">
        <f t="shared" si="35"/>
        <v>53771.61131</v>
      </c>
      <c r="H292" s="24">
        <f t="shared" si="35"/>
        <v>0</v>
      </c>
      <c r="I292" s="15">
        <f t="shared" si="35"/>
        <v>0</v>
      </c>
    </row>
    <row r="293" spans="1:9" ht="12.75" customHeight="1">
      <c r="A293" s="63" t="s">
        <v>187</v>
      </c>
      <c r="B293" s="11" t="s">
        <v>57</v>
      </c>
      <c r="C293" s="1" t="s">
        <v>85</v>
      </c>
      <c r="D293" s="1" t="s">
        <v>79</v>
      </c>
      <c r="E293" s="1" t="s">
        <v>188</v>
      </c>
      <c r="F293" s="1"/>
      <c r="G293" s="29">
        <f t="shared" si="35"/>
        <v>53771.61131</v>
      </c>
      <c r="H293" s="29">
        <f t="shared" si="35"/>
        <v>0</v>
      </c>
      <c r="I293" s="30">
        <f t="shared" si="35"/>
        <v>0</v>
      </c>
    </row>
    <row r="294" spans="1:9" ht="12.75" customHeight="1">
      <c r="A294" s="63" t="s">
        <v>189</v>
      </c>
      <c r="B294" s="11" t="s">
        <v>57</v>
      </c>
      <c r="C294" s="1" t="s">
        <v>85</v>
      </c>
      <c r="D294" s="1" t="s">
        <v>79</v>
      </c>
      <c r="E294" s="1" t="s">
        <v>190</v>
      </c>
      <c r="F294" s="1"/>
      <c r="G294" s="29">
        <f t="shared" si="35"/>
        <v>53771.61131</v>
      </c>
      <c r="H294" s="29">
        <f t="shared" si="35"/>
        <v>0</v>
      </c>
      <c r="I294" s="30">
        <f t="shared" si="35"/>
        <v>0</v>
      </c>
    </row>
    <row r="295" spans="1:9" ht="15" customHeight="1">
      <c r="A295" s="93" t="s">
        <v>191</v>
      </c>
      <c r="B295" s="80" t="s">
        <v>57</v>
      </c>
      <c r="C295" s="1" t="s">
        <v>85</v>
      </c>
      <c r="D295" s="1" t="s">
        <v>79</v>
      </c>
      <c r="E295" s="1" t="s">
        <v>192</v>
      </c>
      <c r="F295" s="1"/>
      <c r="G295" s="29">
        <f t="shared" si="35"/>
        <v>53771.61131</v>
      </c>
      <c r="H295" s="29">
        <f t="shared" si="35"/>
        <v>0</v>
      </c>
      <c r="I295" s="30">
        <f t="shared" si="35"/>
        <v>0</v>
      </c>
    </row>
    <row r="296" spans="1:9" ht="16.5" customHeight="1">
      <c r="A296" s="93" t="s">
        <v>103</v>
      </c>
      <c r="B296" s="80" t="s">
        <v>57</v>
      </c>
      <c r="C296" s="1" t="s">
        <v>85</v>
      </c>
      <c r="D296" s="1" t="s">
        <v>79</v>
      </c>
      <c r="E296" s="1" t="s">
        <v>192</v>
      </c>
      <c r="F296" s="1" t="s">
        <v>99</v>
      </c>
      <c r="G296" s="29">
        <v>53771.61131</v>
      </c>
      <c r="H296" s="29">
        <v>0</v>
      </c>
      <c r="I296" s="30">
        <v>0</v>
      </c>
    </row>
    <row r="297" spans="1:9" ht="16.5" customHeight="1">
      <c r="A297" s="61" t="s">
        <v>19</v>
      </c>
      <c r="B297" s="12" t="s">
        <v>57</v>
      </c>
      <c r="C297" s="6" t="s">
        <v>85</v>
      </c>
      <c r="D297" s="6" t="s">
        <v>98</v>
      </c>
      <c r="E297" s="6"/>
      <c r="F297" s="6"/>
      <c r="G297" s="24">
        <f>G298</f>
        <v>159</v>
      </c>
      <c r="H297" s="24">
        <f>H298</f>
        <v>0</v>
      </c>
      <c r="I297" s="15">
        <f>I298</f>
        <v>0</v>
      </c>
    </row>
    <row r="298" spans="1:9" ht="27" customHeight="1">
      <c r="A298" s="62" t="s">
        <v>53</v>
      </c>
      <c r="B298" s="12" t="s">
        <v>57</v>
      </c>
      <c r="C298" s="6" t="s">
        <v>85</v>
      </c>
      <c r="D298" s="6" t="s">
        <v>98</v>
      </c>
      <c r="E298" s="6" t="s">
        <v>105</v>
      </c>
      <c r="F298" s="6"/>
      <c r="G298" s="24">
        <f>G302</f>
        <v>159</v>
      </c>
      <c r="H298" s="24">
        <f>H302</f>
        <v>0</v>
      </c>
      <c r="I298" s="15">
        <f>I302</f>
        <v>0</v>
      </c>
    </row>
    <row r="299" spans="1:9" ht="26.25" customHeight="1">
      <c r="A299" s="63" t="s">
        <v>54</v>
      </c>
      <c r="B299" s="11" t="s">
        <v>57</v>
      </c>
      <c r="C299" s="1" t="s">
        <v>85</v>
      </c>
      <c r="D299" s="1" t="s">
        <v>98</v>
      </c>
      <c r="E299" s="1" t="s">
        <v>108</v>
      </c>
      <c r="F299" s="1"/>
      <c r="G299" s="29">
        <f aca="true" t="shared" si="36" ref="G299:I301">G300</f>
        <v>159</v>
      </c>
      <c r="H299" s="29">
        <f t="shared" si="36"/>
        <v>0</v>
      </c>
      <c r="I299" s="30">
        <f t="shared" si="36"/>
        <v>0</v>
      </c>
    </row>
    <row r="300" spans="1:9" ht="14.25" customHeight="1">
      <c r="A300" s="63" t="s">
        <v>106</v>
      </c>
      <c r="B300" s="11" t="s">
        <v>57</v>
      </c>
      <c r="C300" s="1" t="s">
        <v>85</v>
      </c>
      <c r="D300" s="1" t="s">
        <v>98</v>
      </c>
      <c r="E300" s="1" t="s">
        <v>108</v>
      </c>
      <c r="F300" s="1"/>
      <c r="G300" s="29">
        <f t="shared" si="36"/>
        <v>159</v>
      </c>
      <c r="H300" s="29">
        <f t="shared" si="36"/>
        <v>0</v>
      </c>
      <c r="I300" s="30">
        <f t="shared" si="36"/>
        <v>0</v>
      </c>
    </row>
    <row r="301" spans="1:9" ht="14.25" customHeight="1">
      <c r="A301" s="63" t="s">
        <v>107</v>
      </c>
      <c r="B301" s="11" t="s">
        <v>57</v>
      </c>
      <c r="C301" s="1" t="s">
        <v>85</v>
      </c>
      <c r="D301" s="1" t="s">
        <v>98</v>
      </c>
      <c r="E301" s="1" t="s">
        <v>109</v>
      </c>
      <c r="F301" s="1"/>
      <c r="G301" s="29">
        <f t="shared" si="36"/>
        <v>159</v>
      </c>
      <c r="H301" s="29">
        <f t="shared" si="36"/>
        <v>0</v>
      </c>
      <c r="I301" s="30">
        <f t="shared" si="36"/>
        <v>0</v>
      </c>
    </row>
    <row r="302" spans="1:9" ht="18.75" customHeight="1">
      <c r="A302" s="63" t="s">
        <v>133</v>
      </c>
      <c r="B302" s="11" t="s">
        <v>57</v>
      </c>
      <c r="C302" s="1" t="s">
        <v>85</v>
      </c>
      <c r="D302" s="1" t="s">
        <v>98</v>
      </c>
      <c r="E302" s="1" t="s">
        <v>109</v>
      </c>
      <c r="F302" s="1" t="s">
        <v>74</v>
      </c>
      <c r="G302" s="29">
        <v>159</v>
      </c>
      <c r="H302" s="29">
        <v>0</v>
      </c>
      <c r="I302" s="30">
        <v>0</v>
      </c>
    </row>
    <row r="303" spans="1:9" ht="27" customHeight="1">
      <c r="A303" s="71" t="s">
        <v>182</v>
      </c>
      <c r="B303" s="12" t="s">
        <v>57</v>
      </c>
      <c r="C303" s="6" t="s">
        <v>84</v>
      </c>
      <c r="D303" s="6" t="s">
        <v>66</v>
      </c>
      <c r="E303" s="6"/>
      <c r="F303" s="6"/>
      <c r="G303" s="24">
        <f aca="true" t="shared" si="37" ref="G303:I305">G304</f>
        <v>14.35</v>
      </c>
      <c r="H303" s="24">
        <f t="shared" si="37"/>
        <v>0</v>
      </c>
      <c r="I303" s="15">
        <f t="shared" si="37"/>
        <v>0</v>
      </c>
    </row>
    <row r="304" spans="1:9" ht="15.75" customHeight="1">
      <c r="A304" s="63" t="s">
        <v>30</v>
      </c>
      <c r="B304" s="11" t="s">
        <v>57</v>
      </c>
      <c r="C304" s="1" t="s">
        <v>84</v>
      </c>
      <c r="D304" s="1" t="s">
        <v>66</v>
      </c>
      <c r="E304" s="1" t="s">
        <v>120</v>
      </c>
      <c r="F304" s="6"/>
      <c r="G304" s="29">
        <f t="shared" si="37"/>
        <v>14.35</v>
      </c>
      <c r="H304" s="29">
        <f t="shared" si="37"/>
        <v>0</v>
      </c>
      <c r="I304" s="30">
        <f t="shared" si="37"/>
        <v>0</v>
      </c>
    </row>
    <row r="305" spans="1:9" ht="15" customHeight="1">
      <c r="A305" s="63" t="s">
        <v>31</v>
      </c>
      <c r="B305" s="11" t="s">
        <v>57</v>
      </c>
      <c r="C305" s="1" t="s">
        <v>84</v>
      </c>
      <c r="D305" s="1" t="s">
        <v>66</v>
      </c>
      <c r="E305" s="1" t="s">
        <v>75</v>
      </c>
      <c r="F305" s="6"/>
      <c r="G305" s="29">
        <f t="shared" si="37"/>
        <v>14.35</v>
      </c>
      <c r="H305" s="29">
        <f t="shared" si="37"/>
        <v>0</v>
      </c>
      <c r="I305" s="30">
        <f t="shared" si="37"/>
        <v>0</v>
      </c>
    </row>
    <row r="306" spans="1:9" ht="14.25" customHeight="1">
      <c r="A306" s="63" t="s">
        <v>31</v>
      </c>
      <c r="B306" s="11" t="s">
        <v>57</v>
      </c>
      <c r="C306" s="1" t="s">
        <v>84</v>
      </c>
      <c r="D306" s="1" t="s">
        <v>66</v>
      </c>
      <c r="E306" s="1" t="s">
        <v>75</v>
      </c>
      <c r="F306" s="6"/>
      <c r="G306" s="29">
        <f>G308</f>
        <v>14.35</v>
      </c>
      <c r="H306" s="29">
        <f>H307</f>
        <v>0</v>
      </c>
      <c r="I306" s="30">
        <f>I307</f>
        <v>0</v>
      </c>
    </row>
    <row r="307" spans="1:9" ht="15.75" customHeight="1">
      <c r="A307" s="63" t="s">
        <v>148</v>
      </c>
      <c r="B307" s="11" t="s">
        <v>57</v>
      </c>
      <c r="C307" s="1" t="s">
        <v>84</v>
      </c>
      <c r="D307" s="1" t="s">
        <v>66</v>
      </c>
      <c r="E307" s="1" t="s">
        <v>180</v>
      </c>
      <c r="F307" s="6"/>
      <c r="G307" s="29">
        <f>G308</f>
        <v>14.35</v>
      </c>
      <c r="H307" s="29">
        <f>H308</f>
        <v>0</v>
      </c>
      <c r="I307" s="30">
        <f>I308</f>
        <v>0</v>
      </c>
    </row>
    <row r="308" spans="1:9" ht="14.25" customHeight="1">
      <c r="A308" s="63" t="s">
        <v>24</v>
      </c>
      <c r="B308" s="11" t="s">
        <v>57</v>
      </c>
      <c r="C308" s="1" t="s">
        <v>84</v>
      </c>
      <c r="D308" s="1" t="s">
        <v>66</v>
      </c>
      <c r="E308" s="1" t="s">
        <v>180</v>
      </c>
      <c r="F308" s="1" t="s">
        <v>23</v>
      </c>
      <c r="G308" s="29">
        <v>14.35</v>
      </c>
      <c r="H308" s="29">
        <v>0</v>
      </c>
      <c r="I308" s="30">
        <v>0</v>
      </c>
    </row>
    <row r="309" spans="1:9" ht="18" customHeight="1">
      <c r="A309" s="60" t="s">
        <v>50</v>
      </c>
      <c r="B309" s="17" t="s">
        <v>127</v>
      </c>
      <c r="C309" s="1"/>
      <c r="D309" s="1"/>
      <c r="E309" s="6"/>
      <c r="F309" s="1"/>
      <c r="G309" s="56">
        <f>G310</f>
        <v>3032</v>
      </c>
      <c r="H309" s="40">
        <f>H310</f>
        <v>3153</v>
      </c>
      <c r="I309" s="41">
        <f>I310</f>
        <v>3279</v>
      </c>
    </row>
    <row r="310" spans="1:9" ht="14.25" customHeight="1">
      <c r="A310" s="61" t="s">
        <v>1</v>
      </c>
      <c r="B310" s="9" t="s">
        <v>127</v>
      </c>
      <c r="C310" s="6" t="s">
        <v>66</v>
      </c>
      <c r="D310" s="6" t="s">
        <v>67</v>
      </c>
      <c r="E310" s="6"/>
      <c r="F310" s="6"/>
      <c r="G310" s="24">
        <f>G311+G318</f>
        <v>3032</v>
      </c>
      <c r="H310" s="33">
        <f>H311+H318</f>
        <v>3153</v>
      </c>
      <c r="I310" s="34">
        <f>I311+I318</f>
        <v>3279</v>
      </c>
    </row>
    <row r="311" spans="1:9" ht="27.75" customHeight="1">
      <c r="A311" s="61" t="s">
        <v>49</v>
      </c>
      <c r="B311" s="9" t="s">
        <v>127</v>
      </c>
      <c r="C311" s="6" t="s">
        <v>66</v>
      </c>
      <c r="D311" s="6" t="s">
        <v>79</v>
      </c>
      <c r="E311" s="1"/>
      <c r="F311" s="1"/>
      <c r="G311" s="24">
        <f aca="true" t="shared" si="38" ref="G311:I314">G312</f>
        <v>1521</v>
      </c>
      <c r="H311" s="33">
        <f t="shared" si="38"/>
        <v>1582</v>
      </c>
      <c r="I311" s="34">
        <f t="shared" si="38"/>
        <v>1646</v>
      </c>
    </row>
    <row r="312" spans="1:9" ht="27.75" customHeight="1">
      <c r="A312" s="62" t="s">
        <v>152</v>
      </c>
      <c r="B312" s="11" t="s">
        <v>127</v>
      </c>
      <c r="C312" s="1" t="s">
        <v>66</v>
      </c>
      <c r="D312" s="1" t="s">
        <v>79</v>
      </c>
      <c r="E312" s="1" t="s">
        <v>157</v>
      </c>
      <c r="F312" s="1"/>
      <c r="G312" s="29">
        <f t="shared" si="38"/>
        <v>1521</v>
      </c>
      <c r="H312" s="31">
        <f t="shared" si="38"/>
        <v>1582</v>
      </c>
      <c r="I312" s="32">
        <f t="shared" si="38"/>
        <v>1646</v>
      </c>
    </row>
    <row r="313" spans="1:9" ht="14.25" customHeight="1">
      <c r="A313" s="63" t="s">
        <v>43</v>
      </c>
      <c r="B313" s="11" t="s">
        <v>127</v>
      </c>
      <c r="C313" s="1" t="s">
        <v>66</v>
      </c>
      <c r="D313" s="1" t="s">
        <v>79</v>
      </c>
      <c r="E313" s="1" t="s">
        <v>78</v>
      </c>
      <c r="F313" s="1"/>
      <c r="G313" s="29">
        <f t="shared" si="38"/>
        <v>1521</v>
      </c>
      <c r="H313" s="31">
        <f t="shared" si="38"/>
        <v>1582</v>
      </c>
      <c r="I313" s="32">
        <f t="shared" si="38"/>
        <v>1646</v>
      </c>
    </row>
    <row r="314" spans="1:9" ht="15" customHeight="1">
      <c r="A314" s="63" t="s">
        <v>31</v>
      </c>
      <c r="B314" s="11" t="s">
        <v>127</v>
      </c>
      <c r="C314" s="1" t="s">
        <v>66</v>
      </c>
      <c r="D314" s="1" t="s">
        <v>79</v>
      </c>
      <c r="E314" s="1" t="s">
        <v>80</v>
      </c>
      <c r="F314" s="1"/>
      <c r="G314" s="29">
        <f t="shared" si="38"/>
        <v>1521</v>
      </c>
      <c r="H314" s="31">
        <f t="shared" si="38"/>
        <v>1582</v>
      </c>
      <c r="I314" s="32">
        <f t="shared" si="38"/>
        <v>1646</v>
      </c>
    </row>
    <row r="315" spans="1:9" ht="15.75" customHeight="1">
      <c r="A315" s="63" t="s">
        <v>154</v>
      </c>
      <c r="B315" s="11" t="s">
        <v>127</v>
      </c>
      <c r="C315" s="1" t="s">
        <v>66</v>
      </c>
      <c r="D315" s="1" t="s">
        <v>79</v>
      </c>
      <c r="E315" s="1" t="s">
        <v>158</v>
      </c>
      <c r="F315" s="1"/>
      <c r="G315" s="29">
        <f>G316+G317</f>
        <v>1521</v>
      </c>
      <c r="H315" s="31">
        <f>H316</f>
        <v>1582</v>
      </c>
      <c r="I315" s="32">
        <f>I316</f>
        <v>1646</v>
      </c>
    </row>
    <row r="316" spans="1:9" ht="16.5" customHeight="1">
      <c r="A316" s="63" t="s">
        <v>73</v>
      </c>
      <c r="B316" s="11" t="s">
        <v>127</v>
      </c>
      <c r="C316" s="1" t="s">
        <v>66</v>
      </c>
      <c r="D316" s="1" t="s">
        <v>79</v>
      </c>
      <c r="E316" s="1" t="s">
        <v>158</v>
      </c>
      <c r="F316" s="1" t="s">
        <v>69</v>
      </c>
      <c r="G316" s="29">
        <v>1520.43887</v>
      </c>
      <c r="H316" s="29">
        <v>1582</v>
      </c>
      <c r="I316" s="30">
        <v>1646</v>
      </c>
    </row>
    <row r="317" spans="1:9" ht="16.5" customHeight="1">
      <c r="A317" s="73" t="s">
        <v>125</v>
      </c>
      <c r="B317" s="11" t="s">
        <v>127</v>
      </c>
      <c r="C317" s="1" t="s">
        <v>66</v>
      </c>
      <c r="D317" s="1" t="s">
        <v>79</v>
      </c>
      <c r="E317" s="1" t="s">
        <v>158</v>
      </c>
      <c r="F317" s="1" t="s">
        <v>124</v>
      </c>
      <c r="G317" s="29">
        <v>0.56113</v>
      </c>
      <c r="H317" s="29">
        <v>0</v>
      </c>
      <c r="I317" s="30">
        <v>0</v>
      </c>
    </row>
    <row r="318" spans="1:9" ht="37.5" customHeight="1">
      <c r="A318" s="71" t="s">
        <v>211</v>
      </c>
      <c r="B318" s="9" t="s">
        <v>127</v>
      </c>
      <c r="C318" s="6" t="s">
        <v>66</v>
      </c>
      <c r="D318" s="6" t="s">
        <v>83</v>
      </c>
      <c r="E318" s="5"/>
      <c r="F318" s="5"/>
      <c r="G318" s="24">
        <f aca="true" t="shared" si="39" ref="G318:I321">G319</f>
        <v>1511</v>
      </c>
      <c r="H318" s="33">
        <f t="shared" si="39"/>
        <v>1571</v>
      </c>
      <c r="I318" s="34">
        <f t="shared" si="39"/>
        <v>1633</v>
      </c>
    </row>
    <row r="319" spans="1:9" ht="21" customHeight="1">
      <c r="A319" s="62" t="s">
        <v>152</v>
      </c>
      <c r="B319" s="11" t="s">
        <v>127</v>
      </c>
      <c r="C319" s="1" t="s">
        <v>66</v>
      </c>
      <c r="D319" s="1" t="s">
        <v>83</v>
      </c>
      <c r="E319" s="1" t="s">
        <v>130</v>
      </c>
      <c r="F319" s="5"/>
      <c r="G319" s="24">
        <f t="shared" si="39"/>
        <v>1511</v>
      </c>
      <c r="H319" s="33">
        <f t="shared" si="39"/>
        <v>1571</v>
      </c>
      <c r="I319" s="34">
        <f t="shared" si="39"/>
        <v>1633</v>
      </c>
    </row>
    <row r="320" spans="1:9" ht="14.25" customHeight="1">
      <c r="A320" s="63" t="s">
        <v>29</v>
      </c>
      <c r="B320" s="11" t="s">
        <v>127</v>
      </c>
      <c r="C320" s="1" t="s">
        <v>66</v>
      </c>
      <c r="D320" s="1" t="s">
        <v>83</v>
      </c>
      <c r="E320" s="1" t="s">
        <v>71</v>
      </c>
      <c r="F320" s="5"/>
      <c r="G320" s="29">
        <f t="shared" si="39"/>
        <v>1511</v>
      </c>
      <c r="H320" s="31">
        <f t="shared" si="39"/>
        <v>1571</v>
      </c>
      <c r="I320" s="32">
        <f t="shared" si="39"/>
        <v>1633</v>
      </c>
    </row>
    <row r="321" spans="1:9" ht="13.5" customHeight="1">
      <c r="A321" s="63" t="s">
        <v>31</v>
      </c>
      <c r="B321" s="11" t="s">
        <v>127</v>
      </c>
      <c r="C321" s="1" t="s">
        <v>66</v>
      </c>
      <c r="D321" s="1" t="s">
        <v>83</v>
      </c>
      <c r="E321" s="1" t="s">
        <v>82</v>
      </c>
      <c r="F321" s="5"/>
      <c r="G321" s="29">
        <f t="shared" si="39"/>
        <v>1511</v>
      </c>
      <c r="H321" s="31">
        <f t="shared" si="39"/>
        <v>1571</v>
      </c>
      <c r="I321" s="32">
        <f t="shared" si="39"/>
        <v>1633</v>
      </c>
    </row>
    <row r="322" spans="1:9" ht="16.5" customHeight="1">
      <c r="A322" s="63" t="s">
        <v>154</v>
      </c>
      <c r="B322" s="11" t="s">
        <v>127</v>
      </c>
      <c r="C322" s="1" t="s">
        <v>66</v>
      </c>
      <c r="D322" s="1" t="s">
        <v>83</v>
      </c>
      <c r="E322" s="1" t="s">
        <v>145</v>
      </c>
      <c r="F322" s="1"/>
      <c r="G322" s="29">
        <f>G323+G324+G325</f>
        <v>1511</v>
      </c>
      <c r="H322" s="31">
        <f>H323+H324</f>
        <v>1571</v>
      </c>
      <c r="I322" s="32">
        <f>I323+I324</f>
        <v>1633</v>
      </c>
    </row>
    <row r="323" spans="1:9" ht="15.75" customHeight="1">
      <c r="A323" s="63" t="s">
        <v>73</v>
      </c>
      <c r="B323" s="11" t="s">
        <v>127</v>
      </c>
      <c r="C323" s="1" t="s">
        <v>66</v>
      </c>
      <c r="D323" s="1" t="s">
        <v>83</v>
      </c>
      <c r="E323" s="1" t="s">
        <v>145</v>
      </c>
      <c r="F323" s="1" t="s">
        <v>69</v>
      </c>
      <c r="G323" s="29">
        <v>1430.60217</v>
      </c>
      <c r="H323" s="31">
        <v>1488</v>
      </c>
      <c r="I323" s="32">
        <v>1547</v>
      </c>
    </row>
    <row r="324" spans="1:9" ht="17.25" customHeight="1">
      <c r="A324" s="63" t="s">
        <v>133</v>
      </c>
      <c r="B324" s="11" t="s">
        <v>127</v>
      </c>
      <c r="C324" s="1" t="s">
        <v>66</v>
      </c>
      <c r="D324" s="1" t="s">
        <v>83</v>
      </c>
      <c r="E324" s="1" t="s">
        <v>145</v>
      </c>
      <c r="F324" s="1" t="s">
        <v>74</v>
      </c>
      <c r="G324" s="29">
        <v>80</v>
      </c>
      <c r="H324" s="31">
        <v>83</v>
      </c>
      <c r="I324" s="32">
        <v>86</v>
      </c>
    </row>
    <row r="325" spans="1:9" ht="17.25" customHeight="1" thickBot="1">
      <c r="A325" s="90" t="s">
        <v>125</v>
      </c>
      <c r="B325" s="13" t="s">
        <v>127</v>
      </c>
      <c r="C325" s="14" t="s">
        <v>66</v>
      </c>
      <c r="D325" s="14" t="s">
        <v>83</v>
      </c>
      <c r="E325" s="14" t="s">
        <v>145</v>
      </c>
      <c r="F325" s="14" t="s">
        <v>124</v>
      </c>
      <c r="G325" s="39">
        <v>0.39783</v>
      </c>
      <c r="H325" s="91">
        <v>0</v>
      </c>
      <c r="I325" s="92">
        <v>0</v>
      </c>
    </row>
    <row r="326" spans="7:9" ht="12.75">
      <c r="G326" s="52"/>
      <c r="H326" s="52"/>
      <c r="I326" s="52"/>
    </row>
    <row r="327" ht="12.75">
      <c r="G327" s="4"/>
    </row>
  </sheetData>
  <sheetProtection/>
  <mergeCells count="17">
    <mergeCell ref="G7:I7"/>
    <mergeCell ref="F4:G4"/>
    <mergeCell ref="H4:I4"/>
    <mergeCell ref="F5:G5"/>
    <mergeCell ref="A6:I6"/>
    <mergeCell ref="A7:A8"/>
    <mergeCell ref="B7:B8"/>
    <mergeCell ref="C7:C8"/>
    <mergeCell ref="D7:D8"/>
    <mergeCell ref="E7:E8"/>
    <mergeCell ref="F7:F8"/>
    <mergeCell ref="F1:G1"/>
    <mergeCell ref="H1:I1"/>
    <mergeCell ref="F2:G2"/>
    <mergeCell ref="H2:I2"/>
    <mergeCell ref="F3:G3"/>
    <mergeCell ref="H3:I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2020-12-08T09:29:35Z</cp:lastPrinted>
  <dcterms:created xsi:type="dcterms:W3CDTF">2006-12-05T06:50:15Z</dcterms:created>
  <dcterms:modified xsi:type="dcterms:W3CDTF">2020-12-22T13:39:59Z</dcterms:modified>
  <cp:category/>
  <cp:version/>
  <cp:contentType/>
  <cp:contentStatus/>
</cp:coreProperties>
</file>