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45" yWindow="525" windowWidth="16500" windowHeight="11055"/>
  </bookViews>
  <sheets>
    <sheet name="Ивангород" sheetId="6" r:id="rId1"/>
  </sheets>
  <definedNames>
    <definedName name="_xlnm.Print_Titles" localSheetId="0">Ивангород!$3:$7</definedName>
  </definedNames>
  <calcPr calcId="145621" fullCalcOnLoad="1"/>
</workbook>
</file>

<file path=xl/calcChain.xml><?xml version="1.0" encoding="utf-8"?>
<calcChain xmlns="http://schemas.openxmlformats.org/spreadsheetml/2006/main">
  <c r="G14" i="6"/>
  <c r="G12"/>
  <c r="K8"/>
  <c r="L14"/>
  <c r="J14"/>
  <c r="H8"/>
  <c r="I14"/>
  <c r="E8"/>
  <c r="F14"/>
  <c r="C8"/>
  <c r="K16"/>
  <c r="E16"/>
  <c r="G8"/>
  <c r="D14"/>
  <c r="M8"/>
  <c r="M16"/>
  <c r="J8"/>
  <c r="H16"/>
  <c r="M9"/>
  <c r="M15"/>
  <c r="M14"/>
  <c r="M13"/>
  <c r="M11"/>
  <c r="M10"/>
  <c r="J11"/>
  <c r="J9"/>
  <c r="J10"/>
  <c r="J13"/>
  <c r="J15"/>
  <c r="L9"/>
  <c r="I9"/>
  <c r="L12"/>
  <c r="L15"/>
  <c r="I12"/>
  <c r="L13"/>
  <c r="L11"/>
  <c r="L10"/>
  <c r="I10"/>
  <c r="I15"/>
  <c r="I13"/>
  <c r="I11"/>
  <c r="G13"/>
  <c r="F12"/>
  <c r="G9"/>
  <c r="D11"/>
  <c r="L8"/>
  <c r="L16"/>
  <c r="I8"/>
  <c r="I16"/>
  <c r="J16"/>
  <c r="F10"/>
  <c r="F11"/>
  <c r="F13"/>
  <c r="G16"/>
  <c r="D10"/>
  <c r="D13"/>
  <c r="C16"/>
  <c r="D9"/>
  <c r="G11"/>
  <c r="D15"/>
  <c r="F9"/>
  <c r="G10"/>
  <c r="D12"/>
  <c r="F15"/>
  <c r="D8"/>
  <c r="D16"/>
  <c r="F8"/>
  <c r="F16"/>
</calcChain>
</file>

<file path=xl/sharedStrings.xml><?xml version="1.0" encoding="utf-8"?>
<sst xmlns="http://schemas.openxmlformats.org/spreadsheetml/2006/main" count="28" uniqueCount="23">
  <si>
    <t>Наименование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</si>
  <si>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</si>
  <si>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</si>
  <si>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</si>
  <si>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</si>
  <si>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Код вида расходов</t>
  </si>
  <si>
    <t>уд. вес, %</t>
  </si>
  <si>
    <t>Проект</t>
  </si>
  <si>
    <t>Итого</t>
  </si>
  <si>
    <t>Закупка товаров, работ и услуг для государственных нужд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</si>
  <si>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</si>
  <si>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трансферты, из них</t>
  </si>
  <si>
    <t xml:space="preserve">Приложении №4 к пояснительной записке </t>
  </si>
  <si>
    <t>2022 год</t>
  </si>
  <si>
    <t>2023 год</t>
  </si>
  <si>
    <t>2024 год</t>
  </si>
  <si>
    <t>2025 год</t>
  </si>
  <si>
    <t>Обслуживание государственного (муниципального) долга</t>
  </si>
  <si>
    <t>Темп роста к плановому значению на 01.10.2022 года</t>
  </si>
  <si>
    <t>Темп роста к плановому значению на 2023 год</t>
  </si>
  <si>
    <t>Темп роста к плановому значению на 2024 год</t>
  </si>
  <si>
    <t xml:space="preserve">                         Расходы местного бюджета муниципального образования Ивангородское городское поселение Кингисеппского муниципального района Ленинградской в разрезе групп видов расходов на (за счет собственных источников доходов и источников финансирования дефицита бюджета) на 2023 год и плановый период 2024 и 2025 годов
</t>
  </si>
  <si>
    <t>План на 01.10.2022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</si>
</sst>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indexed="8"/>
      <name val="Calibri"/>
      <family val="2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70" zoomScaleSheetLayoutView="100" workbookViewId="0">
      <selection activeCell="H14" sqref="H14"/>
    </sheetView>
  </sheetViews>
  <sheetFormatPr defaultRowHeight="15"/>
  <cols>
    <col min="1" max="1" width="9.140625" style="1"/>
    <col min="2" max="2" width="26.42578125" style="1" customWidth="1"/>
    <col min="3" max="3" width="10.140625" style="1" customWidth="1"/>
    <col min="4" max="4" width="9.140625" style="1"/>
    <col min="5" max="5" width="13.7109375" style="1" customWidth="1"/>
    <col min="6" max="6" width="9.140625" style="1"/>
    <col min="7" max="7" width="12.5703125" style="1" customWidth="1"/>
    <col min="8" max="8" width="11.85546875" style="1" customWidth="1"/>
    <col min="9" max="9" width="8.85546875" style="1" customWidth="1"/>
    <col min="10" max="10" width="12.5703125" style="1" customWidth="1"/>
    <col min="11" max="11" width="10.140625" style="1" customWidth="1"/>
    <col min="12" max="12" width="8.85546875" style="1" customWidth="1"/>
    <col min="13" max="13" width="12.5703125" style="1" customWidth="1"/>
    <col min="14" max="16384" width="9.140625" style="1"/>
  </cols>
  <sheetData>
    <row r="1" spans="1:13" ht="18.75">
      <c r="I1" s="17" t="s">
        <v>12</v>
      </c>
      <c r="J1" s="17"/>
      <c r="K1" s="17"/>
      <c r="L1" s="17"/>
      <c r="M1" s="17"/>
    </row>
    <row r="2" spans="1:13" ht="87.7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6" customHeight="1">
      <c r="A3" s="15" t="s">
        <v>5</v>
      </c>
      <c r="B3" s="16" t="s">
        <v>0</v>
      </c>
      <c r="C3" s="15" t="s">
        <v>13</v>
      </c>
      <c r="D3" s="15"/>
      <c r="E3" s="20" t="s">
        <v>14</v>
      </c>
      <c r="F3" s="20"/>
      <c r="G3" s="20"/>
      <c r="H3" s="20" t="s">
        <v>15</v>
      </c>
      <c r="I3" s="20"/>
      <c r="J3" s="20"/>
      <c r="K3" s="20" t="s">
        <v>16</v>
      </c>
      <c r="L3" s="20"/>
      <c r="M3" s="20"/>
    </row>
    <row r="4" spans="1:13" ht="36" customHeight="1">
      <c r="A4" s="15"/>
      <c r="B4" s="16"/>
      <c r="C4" s="16" t="s">
        <v>22</v>
      </c>
      <c r="D4" s="15" t="s">
        <v>6</v>
      </c>
      <c r="E4" s="15" t="s">
        <v>7</v>
      </c>
      <c r="F4" s="15" t="s">
        <v>6</v>
      </c>
      <c r="G4" s="15" t="s">
        <v>18</v>
      </c>
      <c r="H4" s="15" t="s">
        <v>7</v>
      </c>
      <c r="I4" s="15" t="s">
        <v>6</v>
      </c>
      <c r="J4" s="15" t="s">
        <v>19</v>
      </c>
      <c r="K4" s="15" t="s">
        <v>7</v>
      </c>
      <c r="L4" s="15" t="s">
        <v>6</v>
      </c>
      <c r="M4" s="15" t="s">
        <v>20</v>
      </c>
    </row>
    <row r="5" spans="1:13" ht="39" customHeight="1">
      <c r="A5" s="15"/>
      <c r="B5" s="16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</row>
    <row r="7" spans="1:13" ht="9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>
      <c r="A8" s="2"/>
      <c r="B8" s="3" t="s">
        <v>8</v>
      </c>
      <c r="C8" s="4">
        <f>C9+C10+C11+C12+C13+C15+C14</f>
        <v>126957.1</v>
      </c>
      <c r="D8" s="4">
        <f>D9+D10+D11+D12+D13+D15+D14</f>
        <v>100</v>
      </c>
      <c r="E8" s="4">
        <f>E9+E10+E11+E12+E13+E15+E14</f>
        <v>85855.7</v>
      </c>
      <c r="F8" s="4">
        <f>F9+F10+F11+F12+F13+F15+F14</f>
        <v>100</v>
      </c>
      <c r="G8" s="5">
        <f>E8/C8*100</f>
        <v>67.625757047065505</v>
      </c>
      <c r="H8" s="4">
        <f>H9+H10+H11+H12+H13+H15+H14</f>
        <v>82782.399999999994</v>
      </c>
      <c r="I8" s="5">
        <f>I9+I10+I11+I13+I15+I14</f>
        <v>100</v>
      </c>
      <c r="J8" s="5">
        <f>H8/E8*100</f>
        <v>96.420389094725209</v>
      </c>
      <c r="K8" s="4">
        <f>K9+K10+K11+K12+K13+K15+K14</f>
        <v>84500.5</v>
      </c>
      <c r="L8" s="5">
        <f>L9+L10+L11+L13+L15+L14</f>
        <v>100.00000000000001</v>
      </c>
      <c r="M8" s="5">
        <f>K8/H8*100</f>
        <v>102.07544115657434</v>
      </c>
    </row>
    <row r="9" spans="1:13" ht="111.75" customHeight="1">
      <c r="A9" s="6">
        <v>100</v>
      </c>
      <c r="B9" s="7" t="s">
        <v>2</v>
      </c>
      <c r="C9" s="8">
        <v>66937.600000000006</v>
      </c>
      <c r="D9" s="9">
        <f>C9/C8*100</f>
        <v>52.724581768172087</v>
      </c>
      <c r="E9" s="10">
        <v>60816.800000000003</v>
      </c>
      <c r="F9" s="9">
        <f>E9/E8*100</f>
        <v>70.836065631053032</v>
      </c>
      <c r="G9" s="9">
        <f>E9/C9*100</f>
        <v>90.855961372980204</v>
      </c>
      <c r="H9" s="10">
        <v>60773.3</v>
      </c>
      <c r="I9" s="9">
        <f>H9/H8*100</f>
        <v>73.41331007557163</v>
      </c>
      <c r="J9" s="5">
        <f>H9/E9*100</f>
        <v>99.928473711211367</v>
      </c>
      <c r="K9" s="10">
        <v>60773.3</v>
      </c>
      <c r="L9" s="9">
        <f>K9/K8*100</f>
        <v>71.920639522843061</v>
      </c>
      <c r="M9" s="5">
        <f>K9/H9*100</f>
        <v>100</v>
      </c>
    </row>
    <row r="10" spans="1:13" ht="44.25" customHeight="1">
      <c r="A10" s="6">
        <v>200</v>
      </c>
      <c r="B10" s="11" t="s">
        <v>9</v>
      </c>
      <c r="C10" s="8">
        <v>33562.5</v>
      </c>
      <c r="D10" s="9">
        <f>C10/C8*100</f>
        <v>26.436095342442446</v>
      </c>
      <c r="E10" s="10">
        <v>14877</v>
      </c>
      <c r="F10" s="9">
        <f>E10/E8*100</f>
        <v>17.327911833460096</v>
      </c>
      <c r="G10" s="9">
        <f>C10/C8*100</f>
        <v>26.436095342442446</v>
      </c>
      <c r="H10" s="10">
        <v>11860.9</v>
      </c>
      <c r="I10" s="9">
        <f>H10/H8*100</f>
        <v>14.327803977657085</v>
      </c>
      <c r="J10" s="5">
        <f t="shared" ref="J10:J15" si="0">H10/E10*100</f>
        <v>79.726423338038572</v>
      </c>
      <c r="K10" s="10">
        <v>15358.5</v>
      </c>
      <c r="L10" s="9">
        <f>K10/K8*100</f>
        <v>18.175632096851498</v>
      </c>
      <c r="M10" s="5">
        <f t="shared" ref="M10:M15" si="1">K10/H10*100</f>
        <v>129.4884873829136</v>
      </c>
    </row>
    <row r="11" spans="1:13" ht="34.5" customHeight="1">
      <c r="A11" s="6">
        <v>300</v>
      </c>
      <c r="B11" s="11" t="s">
        <v>4</v>
      </c>
      <c r="C11" s="8">
        <v>8281.2999999999993</v>
      </c>
      <c r="D11" s="9">
        <f>C11/C8*100</f>
        <v>6.5229120702977612</v>
      </c>
      <c r="E11" s="10">
        <v>7695.4</v>
      </c>
      <c r="F11" s="9">
        <f>E11/E8*100</f>
        <v>8.963178915319542</v>
      </c>
      <c r="G11" s="9">
        <f>C11/C8*100</f>
        <v>6.5229120702977612</v>
      </c>
      <c r="H11" s="10">
        <v>7695.4</v>
      </c>
      <c r="I11" s="9">
        <f>H11/H8*100</f>
        <v>9.2959373006822705</v>
      </c>
      <c r="J11" s="5">
        <f>H11/E11*100</f>
        <v>100</v>
      </c>
      <c r="K11" s="10">
        <v>7695.4</v>
      </c>
      <c r="L11" s="9">
        <f>K11/K8*100</f>
        <v>9.1069283613706418</v>
      </c>
      <c r="M11" s="5">
        <f>K11/H11*100</f>
        <v>100</v>
      </c>
    </row>
    <row r="12" spans="1:13" ht="66" customHeight="1">
      <c r="A12" s="6">
        <v>400</v>
      </c>
      <c r="B12" s="11" t="s">
        <v>10</v>
      </c>
      <c r="C12" s="8">
        <v>11645.5</v>
      </c>
      <c r="D12" s="9">
        <f>C12/C8*100</f>
        <v>9.1727835623214453</v>
      </c>
      <c r="E12" s="10">
        <v>0</v>
      </c>
      <c r="F12" s="9">
        <f>E12/E11*100</f>
        <v>0</v>
      </c>
      <c r="G12" s="9">
        <f>C12/C9*100</f>
        <v>17.397546371546035</v>
      </c>
      <c r="H12" s="10">
        <v>0</v>
      </c>
      <c r="I12" s="9">
        <f>H12/H11*100</f>
        <v>0</v>
      </c>
      <c r="J12" s="5">
        <v>0</v>
      </c>
      <c r="K12" s="10">
        <v>0</v>
      </c>
      <c r="L12" s="9">
        <f>K12/K11*100</f>
        <v>0</v>
      </c>
      <c r="M12" s="5">
        <v>0</v>
      </c>
    </row>
    <row r="13" spans="1:13" ht="25.5">
      <c r="A13" s="6">
        <v>500</v>
      </c>
      <c r="B13" s="11" t="s">
        <v>11</v>
      </c>
      <c r="C13" s="8">
        <v>728.5</v>
      </c>
      <c r="D13" s="9">
        <f>C13/C8*100</f>
        <v>0.57381587953726099</v>
      </c>
      <c r="E13" s="10">
        <v>979.8</v>
      </c>
      <c r="F13" s="9">
        <f>E13/E8*100</f>
        <v>1.1412171818528065</v>
      </c>
      <c r="G13" s="9">
        <f>E13/C13*100</f>
        <v>134.49553877831158</v>
      </c>
      <c r="H13" s="10">
        <v>1032.9000000000001</v>
      </c>
      <c r="I13" s="9">
        <f>H13/H8*100</f>
        <v>1.2477289858713931</v>
      </c>
      <c r="J13" s="5">
        <f t="shared" si="0"/>
        <v>105.4194733619106</v>
      </c>
      <c r="K13" s="10">
        <v>0</v>
      </c>
      <c r="L13" s="9">
        <f>K13/K8*100</f>
        <v>0</v>
      </c>
      <c r="M13" s="5">
        <f t="shared" si="1"/>
        <v>0</v>
      </c>
    </row>
    <row r="14" spans="1:13" ht="38.25">
      <c r="A14" s="6">
        <v>700</v>
      </c>
      <c r="B14" s="11" t="s">
        <v>17</v>
      </c>
      <c r="C14" s="8">
        <v>880.3</v>
      </c>
      <c r="D14" s="9">
        <f>C14/C8*100</f>
        <v>0.69338382808050902</v>
      </c>
      <c r="E14" s="10">
        <v>813.4</v>
      </c>
      <c r="F14" s="9">
        <f>E14/E8*100</f>
        <v>0.94740360861305661</v>
      </c>
      <c r="G14" s="9">
        <f>E14/C14*100</f>
        <v>92.400318073384085</v>
      </c>
      <c r="H14" s="10">
        <v>746.6</v>
      </c>
      <c r="I14" s="9">
        <f>H14/H8*100</f>
        <v>0.90188252575426675</v>
      </c>
      <c r="J14" s="5">
        <f>H14/E14*100</f>
        <v>91.787558396852717</v>
      </c>
      <c r="K14" s="10">
        <v>0</v>
      </c>
      <c r="L14" s="9">
        <f>K14/K8*100</f>
        <v>0</v>
      </c>
      <c r="M14" s="5">
        <f t="shared" si="1"/>
        <v>0</v>
      </c>
    </row>
    <row r="15" spans="1:13" ht="23.25" customHeight="1">
      <c r="A15" s="6">
        <v>800</v>
      </c>
      <c r="B15" s="11" t="s">
        <v>3</v>
      </c>
      <c r="C15" s="8">
        <v>4921.3999999999996</v>
      </c>
      <c r="D15" s="9">
        <f>C15/C8*100</f>
        <v>3.8764275491484916</v>
      </c>
      <c r="E15" s="10">
        <v>673.3</v>
      </c>
      <c r="F15" s="9">
        <f>E15/E8*100</f>
        <v>0.78422282970146417</v>
      </c>
      <c r="G15" s="9">
        <v>516.29999999999995</v>
      </c>
      <c r="H15" s="10">
        <v>673.3</v>
      </c>
      <c r="I15" s="9">
        <f>H15/H8*100</f>
        <v>0.8133371344633642</v>
      </c>
      <c r="J15" s="5">
        <f t="shared" si="0"/>
        <v>100</v>
      </c>
      <c r="K15" s="10">
        <v>673.3</v>
      </c>
      <c r="L15" s="9">
        <f>K15/K8*100</f>
        <v>0.79680001893479913</v>
      </c>
      <c r="M15" s="5">
        <f t="shared" si="1"/>
        <v>100</v>
      </c>
    </row>
    <row r="16" spans="1:13" hidden="1">
      <c r="A16" s="2"/>
      <c r="B16" s="12" t="s">
        <v>1</v>
      </c>
      <c r="C16" s="13">
        <f>C8</f>
        <v>126957.1</v>
      </c>
      <c r="D16" s="13">
        <f t="shared" ref="D16:M16" si="2">D8</f>
        <v>100</v>
      </c>
      <c r="E16" s="13">
        <f t="shared" si="2"/>
        <v>85855.7</v>
      </c>
      <c r="F16" s="13">
        <f t="shared" si="2"/>
        <v>100</v>
      </c>
      <c r="G16" s="13">
        <f t="shared" si="2"/>
        <v>67.625757047065505</v>
      </c>
      <c r="H16" s="13">
        <f t="shared" si="2"/>
        <v>82782.399999999994</v>
      </c>
      <c r="I16" s="13">
        <f t="shared" si="2"/>
        <v>100</v>
      </c>
      <c r="J16" s="13">
        <f t="shared" si="2"/>
        <v>96.420389094725209</v>
      </c>
      <c r="K16" s="13">
        <f t="shared" si="2"/>
        <v>84500.5</v>
      </c>
      <c r="L16" s="13">
        <f t="shared" si="2"/>
        <v>100.00000000000001</v>
      </c>
      <c r="M16" s="13">
        <f t="shared" si="2"/>
        <v>102.07544115657434</v>
      </c>
    </row>
    <row r="18" spans="1:1">
      <c r="A18" s="14"/>
    </row>
  </sheetData>
  <mergeCells count="32">
    <mergeCell ref="J6:J7"/>
    <mergeCell ref="K3:M3"/>
    <mergeCell ref="K4:K5"/>
    <mergeCell ref="L4:L5"/>
    <mergeCell ref="M4:M5"/>
    <mergeCell ref="K6:K7"/>
    <mergeCell ref="L6:L7"/>
    <mergeCell ref="M6:M7"/>
    <mergeCell ref="G6:G7"/>
    <mergeCell ref="F4:F5"/>
    <mergeCell ref="E3:G3"/>
    <mergeCell ref="H3:J3"/>
    <mergeCell ref="H4:H5"/>
    <mergeCell ref="I4:I5"/>
    <mergeCell ref="J4:J5"/>
    <mergeCell ref="E4:E5"/>
    <mergeCell ref="H6:H7"/>
    <mergeCell ref="I6:I7"/>
    <mergeCell ref="A6:A7"/>
    <mergeCell ref="B6:B7"/>
    <mergeCell ref="C6:C7"/>
    <mergeCell ref="D6:D7"/>
    <mergeCell ref="E6:E7"/>
    <mergeCell ref="F6:F7"/>
    <mergeCell ref="A3:A5"/>
    <mergeCell ref="B3:B5"/>
    <mergeCell ref="C3:D3"/>
    <mergeCell ref="C4:C5"/>
    <mergeCell ref="D4:D5"/>
    <mergeCell ref="I1:M1"/>
    <mergeCell ref="A2:M2"/>
    <mergeCell ref="G4:G5"/>
  </mergeCells>
  <phoneticPr fontId="0" type="noConversion"/>
  <pageMargins left="0.70866141732283472" right="0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Ивангород</vt:lpstr>
      <vt:lpstr>Ивангород!Заголовки_для_печати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rep:2.46.0.147</dc:description>
  <cp:lastModifiedBy>komfin12</cp:lastModifiedBy>
  <cp:lastPrinted>2021-10-25T08:07:22Z</cp:lastPrinted>
  <dcterms:created xsi:type="dcterms:W3CDTF">2018-10-28T07:43:24Z</dcterms:created>
  <dcterms:modified xsi:type="dcterms:W3CDTF">2022-11-10T09:30:12Z</dcterms:modified>
</cp:coreProperties>
</file>