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225" windowWidth="15195" windowHeight="12030" activeTab="0"/>
  </bookViews>
  <sheets>
    <sheet name="Ивангород" sheetId="1" r:id="rId1"/>
  </sheets>
  <definedNames>
    <definedName name="_xlnm.Print_Area" localSheetId="0">'Ивангород'!$A$1:$M$16</definedName>
  </definedNames>
  <calcPr fullCalcOnLoad="1"/>
</workbook>
</file>

<file path=xl/sharedStrings.xml><?xml version="1.0" encoding="utf-8"?>
<sst xmlns="http://schemas.openxmlformats.org/spreadsheetml/2006/main" count="36" uniqueCount="32">
  <si>
    <t>Наименование</t>
  </si>
  <si>
    <t>Раздел</t>
  </si>
  <si>
    <t>Проект</t>
  </si>
  <si>
    <r>
      <t xml:space="preserve">Общегосударственные </t>
    </r>
    <r>
      <rPr>
        <sz val="12"/>
        <rFont val="Times New Roman"/>
        <family val="1"/>
      </rPr>
      <t>вопросы</t>
    </r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</si>
  <si>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</si>
  <si>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</si>
  <si>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</si>
  <si>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</si>
  <si>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</si>
  <si>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Всего расходов, в том числе:</t>
  </si>
  <si>
    <t>0100</t>
  </si>
  <si>
    <t>0300</t>
  </si>
  <si>
    <t>0400</t>
  </si>
  <si>
    <t>0500</t>
  </si>
  <si>
    <t>0800</t>
  </si>
  <si>
    <t xml:space="preserve">Приложении №3 к пояснительной записке </t>
  </si>
  <si>
    <t>Удельный вес в общей сумме расходов %</t>
  </si>
  <si>
    <t>Удельный вес в общей сумме расходов%</t>
  </si>
  <si>
    <t>Социальная политика</t>
  </si>
  <si>
    <t>2022 год</t>
  </si>
  <si>
    <t>2023 год</t>
  </si>
  <si>
    <t>2024 год</t>
  </si>
  <si>
    <t>Темп роста к плану на 2023 год%</t>
  </si>
  <si>
    <t>2025 год</t>
  </si>
  <si>
    <t>План на 01.10.2022 года</t>
  </si>
  <si>
    <t>Темп роста к плану на 01.10.2022 года %</t>
  </si>
  <si>
    <t>Темп роста к плану на 2024 год%</t>
  </si>
  <si>
    <t>Обслуживание государственного и муниципального долга</t>
  </si>
  <si>
    <t>Образование</t>
  </si>
  <si>
    <t>0707</t>
  </si>
  <si>
    <t xml:space="preserve">Структура расходов местного бюджета муниципального образования Ивангородское городское поселение Кингисеппского муниципального района Ленинградской в разрезе разделов функциональной классификации расходов (за счет собственных источников доходов и источников финансирования дефицита бюджета) на 2023 год и плановый период 2024 и 2025 годов
</t>
  </si>
  <si>
    <t>тысяч рублей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</si>
</sst>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?"/>
    <numFmt numFmtId="177" formatCode="#,##0.0_ ;\-#,##0.0\ "/>
    <numFmt numFmtId="178" formatCode="[$-FC19]d\ mmmm\ yyyy\ &quot;г.&quot;"/>
    <numFmt numFmtId="179" formatCode="#,##0.00_ ;\-#,##0.00\ "/>
    <numFmt numFmtId="180" formatCode="_-* #,##0.000_р_._-;\-* #,##0.000_р_._-;_-* &quot;-&quot;?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_-* #,##0.0000_р_._-;\-* #,##0.0000_р_._-;_-* &quot;-&quot;?_р_._-;_-@_-"/>
    <numFmt numFmtId="184" formatCode="_-* #,##0.0\ _₽_-;\-* #,##0.0\ _₽_-;_-* &quot;-&quot;?\ _₽_-;_-@_-"/>
    <numFmt numFmtId="185" formatCode="#,##0.000_ ;\-#,##0.000\ "/>
    <numFmt numFmtId="186" formatCode="#,##0.0000_ ;\-#,##0.0000\ "/>
    <numFmt numFmtId="187" formatCode="#,##0.00000_ ;\-#,##0.00000\ "/>
    <numFmt numFmtId="188" formatCode="#,##0.000000_ ;\-#,##0.00000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90" zoomScaleNormal="80" zoomScaleSheetLayoutView="90" zoomScalePageLayoutView="0" workbookViewId="0" topLeftCell="A1">
      <selection activeCell="J15" sqref="J15"/>
    </sheetView>
  </sheetViews>
  <sheetFormatPr defaultColWidth="9.00390625" defaultRowHeight="12.75"/>
  <cols>
    <col min="1" max="1" width="22.875" style="1" customWidth="1"/>
    <col min="2" max="2" width="9.125" style="1" customWidth="1"/>
    <col min="3" max="3" width="15.125" style="1" customWidth="1"/>
    <col min="4" max="4" width="9.00390625" style="1" bestFit="1" customWidth="1"/>
    <col min="5" max="5" width="12.75390625" style="1" customWidth="1"/>
    <col min="6" max="6" width="11.25390625" style="1" customWidth="1"/>
    <col min="7" max="7" width="17.625" style="1" customWidth="1"/>
    <col min="8" max="8" width="12.75390625" style="1" customWidth="1"/>
    <col min="9" max="9" width="11.25390625" style="1" customWidth="1"/>
    <col min="10" max="10" width="17.625" style="1" customWidth="1"/>
    <col min="11" max="11" width="12.75390625" style="1" customWidth="1"/>
    <col min="12" max="12" width="11.25390625" style="1" customWidth="1"/>
    <col min="13" max="13" width="17.625" style="1" customWidth="1"/>
    <col min="14" max="16384" width="9.125" style="1" customWidth="1"/>
  </cols>
  <sheetData>
    <row r="1" spans="10:14" ht="18.75">
      <c r="J1" s="15" t="s">
        <v>15</v>
      </c>
      <c r="K1" s="15"/>
      <c r="L1" s="15"/>
      <c r="M1" s="15"/>
      <c r="N1" s="15"/>
    </row>
    <row r="2" spans="1:13" ht="110.25" customHeight="1">
      <c r="A2" s="16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20" t="s">
        <v>31</v>
      </c>
      <c r="M3" s="20"/>
    </row>
    <row r="4" spans="1:13" ht="15.75">
      <c r="A4" s="18" t="s">
        <v>0</v>
      </c>
      <c r="B4" s="19" t="s">
        <v>1</v>
      </c>
      <c r="C4" s="18" t="s">
        <v>19</v>
      </c>
      <c r="D4" s="18"/>
      <c r="E4" s="18" t="s">
        <v>20</v>
      </c>
      <c r="F4" s="18"/>
      <c r="G4" s="18"/>
      <c r="H4" s="18" t="s">
        <v>21</v>
      </c>
      <c r="I4" s="18"/>
      <c r="J4" s="18"/>
      <c r="K4" s="18" t="s">
        <v>23</v>
      </c>
      <c r="L4" s="18"/>
      <c r="M4" s="18"/>
    </row>
    <row r="5" spans="1:13" ht="76.5">
      <c r="A5" s="18"/>
      <c r="B5" s="19"/>
      <c r="C5" s="5" t="s">
        <v>24</v>
      </c>
      <c r="D5" s="5" t="s">
        <v>16</v>
      </c>
      <c r="E5" s="5" t="s">
        <v>2</v>
      </c>
      <c r="F5" s="5" t="s">
        <v>25</v>
      </c>
      <c r="G5" s="5" t="s">
        <v>17</v>
      </c>
      <c r="H5" s="5" t="s">
        <v>2</v>
      </c>
      <c r="I5" s="5" t="s">
        <v>22</v>
      </c>
      <c r="J5" s="5" t="s">
        <v>17</v>
      </c>
      <c r="K5" s="5" t="s">
        <v>2</v>
      </c>
      <c r="L5" s="5" t="s">
        <v>26</v>
      </c>
      <c r="M5" s="5" t="s">
        <v>17</v>
      </c>
    </row>
    <row r="6" spans="1:13" ht="15.75">
      <c r="A6" s="6">
        <v>1</v>
      </c>
      <c r="B6" s="6">
        <f>A6+1</f>
        <v>2</v>
      </c>
      <c r="C6" s="6">
        <f aca="true" t="shared" si="0" ref="C6:M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</row>
    <row r="7" spans="1:13" ht="31.5">
      <c r="A7" s="4" t="s">
        <v>9</v>
      </c>
      <c r="B7" s="4"/>
      <c r="C7" s="7">
        <f>SUM(C8:C16)</f>
        <v>126957.09999999999</v>
      </c>
      <c r="D7" s="7">
        <f>SUM(D8:D15)</f>
        <v>100.49710496887357</v>
      </c>
      <c r="E7" s="7">
        <f>SUM(E8:E16)</f>
        <v>85855.7</v>
      </c>
      <c r="F7" s="7">
        <f aca="true" t="shared" si="1" ref="F7:F15">E7/C7*100</f>
        <v>67.6257570470655</v>
      </c>
      <c r="G7" s="7">
        <f>SUM(G8:G15)</f>
        <v>99.81081687843115</v>
      </c>
      <c r="H7" s="7">
        <f>SUM(H8:H16)</f>
        <v>82782.40000000001</v>
      </c>
      <c r="I7" s="7">
        <f>H7/E7*100</f>
        <v>96.42038909472524</v>
      </c>
      <c r="J7" s="7">
        <f>SUM(J8:J15)</f>
        <v>99.83406471892722</v>
      </c>
      <c r="K7" s="7">
        <f>SUM(K8:K15)</f>
        <v>84500.49999999999</v>
      </c>
      <c r="L7" s="7">
        <f>K7/H7*100</f>
        <v>102.07544115657431</v>
      </c>
      <c r="M7" s="7">
        <f>SUM(M8:M15)</f>
        <v>100.74443406791201</v>
      </c>
    </row>
    <row r="8" spans="1:13" ht="30.75">
      <c r="A8" s="8" t="s">
        <v>3</v>
      </c>
      <c r="B8" s="9" t="s">
        <v>10</v>
      </c>
      <c r="C8" s="10">
        <v>43804.3</v>
      </c>
      <c r="D8" s="11">
        <f>C8/C7*100</f>
        <v>34.5032298311792</v>
      </c>
      <c r="E8" s="7">
        <v>41178.6</v>
      </c>
      <c r="F8" s="10">
        <f t="shared" si="1"/>
        <v>94.00583960935342</v>
      </c>
      <c r="G8" s="11">
        <f>E8/E7*100</f>
        <v>47.96256975366807</v>
      </c>
      <c r="H8" s="7">
        <v>41075.1</v>
      </c>
      <c r="I8" s="10">
        <f aca="true" t="shared" si="2" ref="I8:I16">H8/E8*100</f>
        <v>99.74865585522578</v>
      </c>
      <c r="J8" s="11">
        <f>H8/H7*100</f>
        <v>49.618155549971966</v>
      </c>
      <c r="K8" s="7">
        <v>41251.6</v>
      </c>
      <c r="L8" s="10">
        <f aca="true" t="shared" si="3" ref="L8:L16">K8/H8*100</f>
        <v>100.42970071892702</v>
      </c>
      <c r="M8" s="11">
        <f>K8/K7*100</f>
        <v>48.818172673534484</v>
      </c>
    </row>
    <row r="9" spans="1:13" ht="80.25" customHeight="1">
      <c r="A9" s="12" t="s">
        <v>4</v>
      </c>
      <c r="B9" s="9" t="s">
        <v>11</v>
      </c>
      <c r="C9" s="10">
        <v>891.1</v>
      </c>
      <c r="D9" s="11">
        <f>C9/C7*100</f>
        <v>0.7018906386488034</v>
      </c>
      <c r="E9" s="7">
        <v>635.2</v>
      </c>
      <c r="F9" s="10">
        <v>0</v>
      </c>
      <c r="G9" s="11">
        <f>E9/E7*100</f>
        <v>0.7398460440017378</v>
      </c>
      <c r="H9" s="7">
        <v>634.2</v>
      </c>
      <c r="I9" s="10">
        <v>0</v>
      </c>
      <c r="J9" s="11">
        <f>H9/H7*100</f>
        <v>0.7661048725332921</v>
      </c>
      <c r="K9" s="7">
        <v>634.2</v>
      </c>
      <c r="L9" s="10">
        <v>0</v>
      </c>
      <c r="M9" s="11">
        <f>K9/K7*100</f>
        <v>0.7505281033840039</v>
      </c>
    </row>
    <row r="10" spans="1:13" ht="38.25" customHeight="1">
      <c r="A10" s="12" t="s">
        <v>5</v>
      </c>
      <c r="B10" s="9" t="s">
        <v>12</v>
      </c>
      <c r="C10" s="10">
        <v>1782.1</v>
      </c>
      <c r="D10" s="11">
        <f>C10/C7*100</f>
        <v>1.4037025105330856</v>
      </c>
      <c r="E10" s="7">
        <v>1796.9</v>
      </c>
      <c r="F10" s="10">
        <f t="shared" si="1"/>
        <v>100.83048089332812</v>
      </c>
      <c r="G10" s="11">
        <f>E10/E7*100</f>
        <v>2.092930347082372</v>
      </c>
      <c r="H10" s="7">
        <v>1868.8</v>
      </c>
      <c r="I10" s="10">
        <f t="shared" si="2"/>
        <v>104.00133563359117</v>
      </c>
      <c r="J10" s="11">
        <f>H10/H7*100</f>
        <v>2.257484682734494</v>
      </c>
      <c r="K10" s="7">
        <v>1943.5</v>
      </c>
      <c r="L10" s="10">
        <f t="shared" si="3"/>
        <v>103.99721746575344</v>
      </c>
      <c r="M10" s="11">
        <f>K10/K7*100</f>
        <v>2.2999863906130735</v>
      </c>
    </row>
    <row r="11" spans="1:13" ht="57.75" customHeight="1">
      <c r="A11" s="12" t="s">
        <v>6</v>
      </c>
      <c r="B11" s="9" t="s">
        <v>13</v>
      </c>
      <c r="C11" s="10">
        <v>29308</v>
      </c>
      <c r="D11" s="11">
        <f>C11/C7*100</f>
        <v>23.08496334588613</v>
      </c>
      <c r="E11" s="7">
        <v>19255.4</v>
      </c>
      <c r="F11" s="10">
        <f t="shared" si="1"/>
        <v>65.70015012965743</v>
      </c>
      <c r="G11" s="11">
        <f>E11/E7*100</f>
        <v>22.42763147933102</v>
      </c>
      <c r="H11" s="7">
        <v>16331.5</v>
      </c>
      <c r="I11" s="10">
        <f>H11/E11*100</f>
        <v>84.81516873188819</v>
      </c>
      <c r="J11" s="11">
        <f>H11/H7*100</f>
        <v>19.728227256035098</v>
      </c>
      <c r="K11" s="7">
        <v>18495</v>
      </c>
      <c r="L11" s="10">
        <f t="shared" si="3"/>
        <v>113.24740532100542</v>
      </c>
      <c r="M11" s="11">
        <f>K11/K7*100</f>
        <v>21.887444452991407</v>
      </c>
    </row>
    <row r="12" spans="1:13" ht="39.75" customHeight="1">
      <c r="A12" s="12" t="s">
        <v>28</v>
      </c>
      <c r="B12" s="9" t="s">
        <v>29</v>
      </c>
      <c r="C12" s="10">
        <v>796.2</v>
      </c>
      <c r="D12" s="11">
        <f>C12/C8*100</f>
        <v>1.8176297760722122</v>
      </c>
      <c r="E12" s="7">
        <v>600</v>
      </c>
      <c r="F12" s="10">
        <f>E12/C12*100</f>
        <v>75.35795026375283</v>
      </c>
      <c r="G12" s="11">
        <f>E12/E8*100</f>
        <v>1.4570675059375502</v>
      </c>
      <c r="H12" s="7">
        <v>600</v>
      </c>
      <c r="I12" s="10">
        <f>H12/E12*100</f>
        <v>100</v>
      </c>
      <c r="J12" s="11">
        <f>H12/H8*100</f>
        <v>1.4607389878539554</v>
      </c>
      <c r="K12" s="7">
        <v>600</v>
      </c>
      <c r="L12" s="10">
        <f>K12/H12*100</f>
        <v>100</v>
      </c>
      <c r="M12" s="11">
        <f>K12/K8*100</f>
        <v>1.4544890380009503</v>
      </c>
    </row>
    <row r="13" spans="1:13" ht="46.5" customHeight="1">
      <c r="A13" s="12" t="s">
        <v>7</v>
      </c>
      <c r="B13" s="9" t="s">
        <v>14</v>
      </c>
      <c r="C13" s="10">
        <v>9229.5</v>
      </c>
      <c r="D13" s="11">
        <f>C13/C7*100</f>
        <v>7.269778531488195</v>
      </c>
      <c r="E13" s="7">
        <v>8305.5</v>
      </c>
      <c r="F13" s="10">
        <f t="shared" si="1"/>
        <v>89.98862343572242</v>
      </c>
      <c r="G13" s="11">
        <f>E13/E7*100</f>
        <v>9.67378985903091</v>
      </c>
      <c r="H13" s="7">
        <v>8255.5</v>
      </c>
      <c r="I13" s="10">
        <f t="shared" si="2"/>
        <v>99.39798928420926</v>
      </c>
      <c r="J13" s="11">
        <f>H13/H7*100</f>
        <v>9.972530392933763</v>
      </c>
      <c r="K13" s="7">
        <v>8305.5</v>
      </c>
      <c r="L13" s="10">
        <f t="shared" si="3"/>
        <v>100.60565683483738</v>
      </c>
      <c r="M13" s="11">
        <f>K13/K7*100</f>
        <v>9.828935923456076</v>
      </c>
    </row>
    <row r="14" spans="1:13" ht="30.75" customHeight="1">
      <c r="A14" s="13" t="s">
        <v>18</v>
      </c>
      <c r="B14" s="9">
        <v>1000</v>
      </c>
      <c r="C14" s="10">
        <v>8002</v>
      </c>
      <c r="D14" s="11">
        <f>C14/C7*100</f>
        <v>6.302916496989928</v>
      </c>
      <c r="E14" s="7">
        <v>7696.4</v>
      </c>
      <c r="F14" s="10">
        <f t="shared" si="1"/>
        <v>96.18095476130966</v>
      </c>
      <c r="G14" s="11">
        <f>E14/E7*100</f>
        <v>8.96434366035103</v>
      </c>
      <c r="H14" s="7">
        <v>7696.4</v>
      </c>
      <c r="I14" s="10">
        <f t="shared" si="2"/>
        <v>100</v>
      </c>
      <c r="J14" s="11">
        <f>H14/H7*100</f>
        <v>9.29714528692089</v>
      </c>
      <c r="K14" s="7">
        <v>7696.4</v>
      </c>
      <c r="L14" s="10">
        <f t="shared" si="3"/>
        <v>100</v>
      </c>
      <c r="M14" s="11">
        <f>K14/K7*100</f>
        <v>9.108111786320793</v>
      </c>
    </row>
    <row r="15" spans="1:13" ht="41.25" customHeight="1">
      <c r="A15" s="12" t="s">
        <v>8</v>
      </c>
      <c r="B15" s="9">
        <v>1100</v>
      </c>
      <c r="C15" s="10">
        <v>32263.6</v>
      </c>
      <c r="D15" s="11">
        <f>C15/C7*100</f>
        <v>25.412993838076016</v>
      </c>
      <c r="E15" s="7">
        <v>5574.3</v>
      </c>
      <c r="F15" s="10">
        <f t="shared" si="1"/>
        <v>17.277365204130973</v>
      </c>
      <c r="G15" s="11">
        <f>E15/E7*100</f>
        <v>6.492638229028475</v>
      </c>
      <c r="H15" s="7">
        <v>5574.3</v>
      </c>
      <c r="I15" s="10">
        <f t="shared" si="2"/>
        <v>100</v>
      </c>
      <c r="J15" s="11">
        <f>H15/H7*100</f>
        <v>6.733677689943756</v>
      </c>
      <c r="K15" s="7">
        <v>5574.3</v>
      </c>
      <c r="L15" s="10">
        <f t="shared" si="3"/>
        <v>100</v>
      </c>
      <c r="M15" s="11">
        <f>K15/K7*100</f>
        <v>6.596765699611246</v>
      </c>
    </row>
    <row r="16" spans="1:13" ht="63">
      <c r="A16" s="12" t="s">
        <v>27</v>
      </c>
      <c r="B16" s="14">
        <v>1300</v>
      </c>
      <c r="C16" s="10">
        <v>880.3</v>
      </c>
      <c r="D16" s="11">
        <f>C16/C8*100</f>
        <v>2.0096200601310827</v>
      </c>
      <c r="E16" s="7">
        <v>813.4</v>
      </c>
      <c r="F16" s="10">
        <f>E16/C16*100</f>
        <v>92.40031807338408</v>
      </c>
      <c r="G16" s="11">
        <f>E16/E8*100</f>
        <v>1.975297848882672</v>
      </c>
      <c r="H16" s="7">
        <v>746.6</v>
      </c>
      <c r="I16" s="10">
        <f t="shared" si="2"/>
        <v>91.78755839685272</v>
      </c>
      <c r="J16" s="11">
        <f>H16/H8*100</f>
        <v>1.8176462138862717</v>
      </c>
      <c r="K16" s="7">
        <v>0</v>
      </c>
      <c r="L16" s="10">
        <f t="shared" si="3"/>
        <v>0</v>
      </c>
      <c r="M16" s="11">
        <f>K16/K8*100</f>
        <v>0</v>
      </c>
    </row>
  </sheetData>
  <sheetProtection/>
  <mergeCells count="9">
    <mergeCell ref="J1:N1"/>
    <mergeCell ref="A2:M2"/>
    <mergeCell ref="A4:A5"/>
    <mergeCell ref="B4:B5"/>
    <mergeCell ref="C4:D4"/>
    <mergeCell ref="E4:G4"/>
    <mergeCell ref="H4:J4"/>
    <mergeCell ref="K4:M4"/>
    <mergeCell ref="L3:M3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pk14</dc:creator>
  <cp:keywords/>
  <dc:description/>
  <cp:lastModifiedBy>komfin12</cp:lastModifiedBy>
  <cp:lastPrinted>2022-11-03T11:14:29Z</cp:lastPrinted>
  <dcterms:created xsi:type="dcterms:W3CDTF">2012-08-28T12:28:39Z</dcterms:created>
  <dcterms:modified xsi:type="dcterms:W3CDTF">2022-11-10T09:29:53Z</dcterms:modified>
  <cp:category/>
  <cp:version/>
  <cp:contentType/>
  <cp:contentStatus/>
</cp:coreProperties>
</file>