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бюджет 2021-2023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<sst xmlns="http://schemas.openxmlformats.org/spreadsheetml/2006/main" count="149" uniqueCount="130">
  <si>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НАЛОГОВЫЕ И НЕНАЛОГОВЫЕ ДОХОДЫ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</si>
  <si>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</si>
  <si>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унитарных предприятий</t>
  </si>
  <si>
    <t>Источник доходов</t>
  </si>
  <si>
    <t>Код бюджетной классификации</t>
  </si>
  <si>
    <t xml:space="preserve"> 1 00 00000 00 0000 000</t>
  </si>
  <si>
    <t xml:space="preserve"> 1 11 00000 00 0000 000</t>
  </si>
  <si>
    <t xml:space="preserve"> 1 11 05000 00 0000 120</t>
  </si>
  <si>
    <t xml:space="preserve"> 1 11 09000 00 0000 120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</si>
  <si>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</si>
  <si>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</si>
  <si>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</si>
  <si>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1 11 07000 00 0000 120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</si>
  <si>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</si>
  <si>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</si>
  <si>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</si>
  <si>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 (МФЦ)</t>
  </si>
  <si>
    <t>Всего доходов</t>
  </si>
  <si>
    <t>1 11 05013 13 0000 120</t>
  </si>
  <si>
    <t>1 11 05025 13 0000 120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</si>
  <si>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</si>
  <si>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</si>
  <si>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</si>
  <si>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</si>
  <si>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</si>
  <si>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</si>
  <si>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</si>
  <si>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</si>
  <si>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</si>
  <si>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</si>
  <si>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</si>
  <si>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</si>
  <si>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</si>
  <si>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</si>
  <si>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</si>
  <si>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</si>
  <si>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</si>
  <si>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</si>
  <si>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</si>
  <si>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</si>
  <si>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</si>
  <si>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1 14 06025 13 0000 430</t>
  </si>
  <si>
    <t>Доходы от продажи земельных участков, находящихся  собственности городских поселений ( за исключением земельных участков муниципальных бюджетных и автономных учреждений)</t>
  </si>
  <si>
    <t>1 01 00000 00 0000 000</t>
  </si>
  <si>
    <t>НАЛОГИ НА ПРИБЫЛЬ, ДОХОДЫ</t>
  </si>
  <si>
    <t xml:space="preserve"> 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</si>
  <si>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</si>
  <si>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</si>
  <si>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</si>
  <si>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</si>
  <si>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</si>
  <si>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</si>
  <si>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</si>
  <si>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</si>
  <si>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</si>
  <si>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</si>
  <si>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</si>
  <si>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1 06 06000 00 0000 110</t>
  </si>
  <si>
    <t>Земельный налог</t>
  </si>
  <si>
    <t>1 16 00000 00 0000 000</t>
  </si>
  <si>
    <t>ШТРАФЫ, САНКЦИИ, ВОЗМЕЩЕНИЕ УЩЕРБА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</si>
  <si>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</si>
  <si>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</si>
  <si>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</si>
  <si>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</si>
  <si>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 xml:space="preserve"> 1 06 01030 13 1000 110</t>
  </si>
  <si>
    <t xml:space="preserve"> 1 05 03010 01 1000 110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</si>
  <si>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</si>
  <si>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</si>
  <si>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</si>
  <si>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</si>
  <si>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</si>
  <si>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</si>
  <si>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2021 год</t>
  </si>
  <si>
    <t>2022 год</t>
  </si>
  <si>
    <t>2023 год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</si>
  <si>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</si>
  <si>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</si>
  <si>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</si>
  <si>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</si>
  <si>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2 02 20079 13 0000 150</t>
  </si>
  <si>
    <t>Субсидии бюджетам городских поселений на переселение граждан из жилищного фонда, признанногот непригодным для проживания, и (или) жилищного фонда с высоким уровнем износа ( более 70 процентов)</t>
  </si>
  <si>
    <t xml:space="preserve">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</si>
  <si>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(ФБ+ОБ)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</si>
  <si>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</si>
  <si>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 (ОБ)</t>
  </si>
  <si>
    <t xml:space="preserve">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</si>
  <si>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(ФБ+ОБ)</t>
  </si>
  <si>
    <t>2 02 29999 13 0000 150</t>
  </si>
  <si>
    <t>Прочие субсидии бюджетам городских поселений (на обеспечение стимулирующих выплат работникам муниципальных учреждений культуры Ленинградской области) (ОБ)</t>
  </si>
  <si>
    <t>Прочие субсидии бюджетам городских поселений (на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молодежи) (ОБ)</t>
  </si>
  <si>
    <t>Прочие субсидии бюджетам городских поселений (на реализацию мероприятий по благоустройству дворовых территорий) (ОБ)</t>
  </si>
  <si>
    <t>Прочие субсидии бюджетам городских поселений (на мероприятия по созданию мест ( площадок) накопления твердых коммунальных отходов) (ОБ)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</si>
  <si>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</si>
  <si>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</si>
  <si>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</si>
  <si>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(в сфере профилактики безнадзорности и правонарушений несовершеннолетних)</t>
  </si>
  <si>
    <t>Субвенции бюджетам городских поселений на выполнение передаваемых полномочий  субъектов Российской Федерации (в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</si>
  <si>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</si>
  <si>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</si>
  <si>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</si>
  <si>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</t>
  </si>
  <si>
    <t>2 02 49999 13 0000 150</t>
  </si>
  <si>
    <t>Прочие межбюджетные трансферты, передаваемые бюджетам городских поселений (софинансирование по благоустройству дворовых территорий)  (РБ)</t>
  </si>
  <si>
    <t>Прочие межбюджетные трансферты, передаваемые бюджетам городских поселений  ( внесения изменений в генеральный план поселения) (РБ)</t>
  </si>
  <si>
    <t>Прочие межбюджетные трансферты, передаваемые бюджетам городских поселений  ( внесения сведений о границах населенных пунктов МО "Город Ивангород" в Единый государственный реестр недвижимости ) (РБ)</t>
  </si>
  <si>
    <t>Прочие межбюджетные трансферты, передаваемые бюджетам городских поселений  ( внесения изменений в проект правил землепользования и застройки поселения ) (РБ)</t>
  </si>
  <si>
    <t>Прочие межбюджетные трансферты, передаваемые бюджетам городских поселений  ( софинонсирование мероприятий, направленных на безаварийную работу объектов водоснабжения и водоотведения ) (РБ)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</si>
  <si>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адаптации и занятости молодежи) (РБ)</t>
  </si>
  <si>
    <t>Прочие межбюджетные трансферты, передаваемые бюджетам городских поселений  ( на обеспечение стимулирующих выплат работникам муниципальных учреждений культуры ) (РБ)</t>
  </si>
  <si>
    <t>Прочие межбюджетные трансферты, передаваемые бюджетам городских поселений ( (на мероприятия по обеспечению устойчивого функционирования объектов теплоснабжения )</t>
  </si>
  <si>
    <t xml:space="preserve">Прочие межбюджетные трансферты, передаваемые бюджетам городских поселений (на мероприятия по созданию мест ( площадок) накопления твердых коммунальных отходов) </t>
  </si>
  <si>
    <t>Прочие субсидии бюджетам городских поселений  (на  поддержку развития общественной инфраструктуры: ) (ОБ)</t>
  </si>
  <si>
    <t>Прочие субсидии бюджетам городских поселений (на поддержку отрасли культуры) (ОБ)</t>
  </si>
  <si>
    <t>Прочие субсидии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</si>
  <si>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 2 01 00000 00 0000 000</t>
  </si>
  <si>
    <t>БЕЗВОЗМЕЗДНЫЕ ПОСТУПЛЕНИЯ ОТ НЕРЕЗИДЕНТОВ</t>
  </si>
  <si>
    <t xml:space="preserve"> 2 01 05099 13 0000 150</t>
  </si>
  <si>
    <t>Прочие безвозмездные поступления от нерезидетов в бюджеты городских поселений</t>
  </si>
  <si>
    <t>Прогнозируемые поступления
налоговых, неналоговых доходов и безвозмездных поступлений</t>
  </si>
  <si>
    <t xml:space="preserve">в  бюджет  МО "Город Ивангород" на 2021 год и на плановый период 2022 и 2023 годов </t>
  </si>
  <si>
    <t>1 13 01995 13 0000 130</t>
  </si>
  <si>
    <t>Прочие доходы от оказания платных услуг (работ) получателями средств бюджетов городских поселений.</t>
  </si>
  <si>
    <t>3</t>
  </si>
  <si>
    <t>4</t>
  </si>
  <si>
    <t>5</t>
  </si>
  <si>
    <t>Сумма (тысяч рублей)</t>
  </si>
  <si>
    <t>Прочие межбюджетные трансферты, передаваемые бюджетам городских поселений (на  поддержку развития общественной инфраструктуры:)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</si>
  <si>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области(софинансирование)) (РБ)</t>
  </si>
  <si>
    <t xml:space="preserve">УТВЕРЖДЕНЫ                               решением Совета депутатов МО "Город Ивангород"                           от 22.12.2020 №60             (приложение 1)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</si>
</sst>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#,##0.000"/>
    <numFmt numFmtId="174" formatCode="#,##0.00000"/>
    <numFmt numFmtId="175" formatCode="0.000"/>
    <numFmt numFmtId="176" formatCode="0.00000"/>
    <numFmt numFmtId="177" formatCode="0.0"/>
    <numFmt numFmtId="178" formatCode="#,##0.0"/>
    <numFmt numFmtId="179" formatCode="#,##0.00\ &quot;₽&quot;"/>
    <numFmt numFmtId="180" formatCode="?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5" fillId="33" borderId="12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45" t="s">
        <v>129</v>
      </c>
      <c r="E1" s="45"/>
    </row>
    <row r="2" spans="1:5" ht="36.75" customHeight="1">
      <c r="A2" s="33"/>
      <c r="B2" s="47" t="s">
        <v>119</v>
      </c>
      <c r="C2" s="47"/>
      <c r="D2" s="50"/>
      <c r="E2" s="4"/>
    </row>
    <row r="3" spans="1:5" ht="18" customHeight="1">
      <c r="A3" s="47" t="s">
        <v>120</v>
      </c>
      <c r="B3" s="47"/>
      <c r="C3" s="47"/>
      <c r="D3" s="47"/>
      <c r="E3" s="47"/>
    </row>
    <row r="4" spans="1:2" ht="16.5" customHeight="1">
      <c r="A4" s="1"/>
      <c r="B4" s="1"/>
    </row>
    <row r="5" spans="1:5" ht="12.75">
      <c r="A5" s="48" t="s">
        <v>4</v>
      </c>
      <c r="B5" s="48" t="s">
        <v>3</v>
      </c>
      <c r="C5" s="46" t="s">
        <v>126</v>
      </c>
      <c r="D5" s="46"/>
      <c r="E5" s="46"/>
    </row>
    <row r="6" spans="1:5" ht="12.75">
      <c r="A6" s="49"/>
      <c r="B6" s="49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123</v>
      </c>
      <c r="D7" s="14" t="s">
        <v>124</v>
      </c>
      <c r="E7" s="14" t="s">
        <v>125</v>
      </c>
    </row>
    <row r="8" spans="1:5" ht="15.75">
      <c r="A8" s="2"/>
      <c r="B8" s="3" t="s">
        <v>17</v>
      </c>
      <c r="C8" s="34">
        <f>C9+C43</f>
        <v>480109.21080999996</v>
      </c>
      <c r="D8" s="34">
        <f>D9+D43</f>
        <v>131689.52136</v>
      </c>
      <c r="E8" s="34">
        <f>E9+E43</f>
        <v>74993.2</v>
      </c>
    </row>
    <row r="9" spans="1:8" ht="22.5" customHeight="1">
      <c r="A9" s="6" t="s">
        <v>5</v>
      </c>
      <c r="B9" s="7" t="s">
        <v>0</v>
      </c>
      <c r="C9" s="35">
        <f>C10+C12+C16+C14+C19+C28+C31+C40</f>
        <v>77788.6</v>
      </c>
      <c r="D9" s="35">
        <f>D10+D12+D16+D14+D19+D28+D31+D40</f>
        <v>60050.1</v>
      </c>
      <c r="E9" s="35">
        <f>E10+E12+E16+E14+E19+E28+E31+E40</f>
        <v>61960.59999999999</v>
      </c>
      <c r="H9" s="31">
        <f>C9+C47</f>
        <v>87370</v>
      </c>
    </row>
    <row r="10" spans="1:5" s="5" customFormat="1" ht="15.75">
      <c r="A10" s="10" t="s">
        <v>43</v>
      </c>
      <c r="B10" s="7" t="s">
        <v>44</v>
      </c>
      <c r="C10" s="35">
        <f>C11</f>
        <v>25519</v>
      </c>
      <c r="D10" s="35">
        <f>D11</f>
        <v>26117</v>
      </c>
      <c r="E10" s="35">
        <f>E11</f>
        <v>26702</v>
      </c>
    </row>
    <row r="11" spans="1:8" ht="20.25" customHeight="1">
      <c r="A11" s="8" t="s">
        <v>45</v>
      </c>
      <c r="B11" s="9" t="s">
        <v>46</v>
      </c>
      <c r="C11" s="36">
        <v>25519</v>
      </c>
      <c r="D11" s="36">
        <v>26117</v>
      </c>
      <c r="E11" s="36">
        <v>26702</v>
      </c>
      <c r="H11" s="31"/>
    </row>
    <row r="12" spans="1:5" s="5" customFormat="1" ht="47.25">
      <c r="A12" s="10" t="s">
        <v>47</v>
      </c>
      <c r="B12" s="3" t="s">
        <v>48</v>
      </c>
      <c r="C12" s="35">
        <f>C13</f>
        <v>1622.06</v>
      </c>
      <c r="D12" s="35">
        <f>D13</f>
        <v>1719.38</v>
      </c>
      <c r="E12" s="35">
        <f>E13</f>
        <v>1719.3836</v>
      </c>
    </row>
    <row r="13" spans="1:5" ht="31.5">
      <c r="A13" s="8" t="s">
        <v>49</v>
      </c>
      <c r="B13" s="9" t="s">
        <v>50</v>
      </c>
      <c r="C13" s="36">
        <v>1622.06</v>
      </c>
      <c r="D13" s="36">
        <v>1719.38</v>
      </c>
      <c r="E13" s="36">
        <v>1719.3836</v>
      </c>
    </row>
    <row r="14" spans="1:5" s="5" customFormat="1" ht="15.75">
      <c r="A14" s="10" t="s">
        <v>51</v>
      </c>
      <c r="B14" s="3" t="s">
        <v>52</v>
      </c>
      <c r="C14" s="35">
        <f>C15</f>
        <v>0</v>
      </c>
      <c r="D14" s="35">
        <f>D15</f>
        <v>1</v>
      </c>
      <c r="E14" s="35">
        <f>E15</f>
        <v>1</v>
      </c>
    </row>
    <row r="15" spans="1:5" ht="18.75" customHeight="1">
      <c r="A15" s="8" t="s">
        <v>66</v>
      </c>
      <c r="B15" s="9" t="s">
        <v>53</v>
      </c>
      <c r="C15" s="36">
        <v>0</v>
      </c>
      <c r="D15" s="36">
        <v>1</v>
      </c>
      <c r="E15" s="36">
        <v>1</v>
      </c>
    </row>
    <row r="16" spans="1:5" s="5" customFormat="1" ht="22.5" customHeight="1">
      <c r="A16" s="10" t="s">
        <v>54</v>
      </c>
      <c r="B16" s="3" t="s">
        <v>55</v>
      </c>
      <c r="C16" s="35">
        <f>C17+C18</f>
        <v>10470</v>
      </c>
      <c r="D16" s="35">
        <f>D17+D18</f>
        <v>10750</v>
      </c>
      <c r="E16" s="35">
        <f>E17+E18</f>
        <v>10900</v>
      </c>
    </row>
    <row r="17" spans="1:5" ht="17.25" customHeight="1">
      <c r="A17" s="8" t="s">
        <v>65</v>
      </c>
      <c r="B17" s="9" t="s">
        <v>56</v>
      </c>
      <c r="C17" s="36">
        <v>1770</v>
      </c>
      <c r="D17" s="36">
        <v>1850</v>
      </c>
      <c r="E17" s="36">
        <v>1950</v>
      </c>
    </row>
    <row r="18" spans="1:5" ht="18.75" customHeight="1">
      <c r="A18" s="8" t="s">
        <v>57</v>
      </c>
      <c r="B18" s="9" t="s">
        <v>58</v>
      </c>
      <c r="C18" s="36">
        <v>8700</v>
      </c>
      <c r="D18" s="36">
        <v>8900</v>
      </c>
      <c r="E18" s="36">
        <v>8950</v>
      </c>
    </row>
    <row r="19" spans="1:5" ht="47.25">
      <c r="A19" s="10" t="s">
        <v>6</v>
      </c>
      <c r="B19" s="3" t="s">
        <v>1</v>
      </c>
      <c r="C19" s="35">
        <f>C20+C24+C26</f>
        <v>19347.41757</v>
      </c>
      <c r="D19" s="35">
        <f>D20+D24+D26</f>
        <v>19703.408</v>
      </c>
      <c r="E19" s="35">
        <f>E20+E24+E26</f>
        <v>19972.2484</v>
      </c>
    </row>
    <row r="20" spans="1:5" ht="99" customHeight="1">
      <c r="A20" s="10" t="s">
        <v>7</v>
      </c>
      <c r="B20" s="3" t="s">
        <v>27</v>
      </c>
      <c r="C20" s="35">
        <f>SUM(C21:C23)</f>
        <v>17727.41757</v>
      </c>
      <c r="D20" s="35">
        <f>SUM(D21:D23)</f>
        <v>18183.408</v>
      </c>
      <c r="E20" s="35">
        <f>SUM(E21:E23)</f>
        <v>18652.2484</v>
      </c>
    </row>
    <row r="21" spans="1:5" ht="94.5">
      <c r="A21" s="8" t="s">
        <v>18</v>
      </c>
      <c r="B21" s="9" t="s">
        <v>26</v>
      </c>
      <c r="C21" s="36">
        <v>15191.72257</v>
      </c>
      <c r="D21" s="36">
        <v>15647.713</v>
      </c>
      <c r="E21" s="36">
        <v>16116.5534</v>
      </c>
    </row>
    <row r="22" spans="1:5" ht="78.75">
      <c r="A22" s="8" t="s">
        <v>19</v>
      </c>
      <c r="B22" s="9" t="s">
        <v>28</v>
      </c>
      <c r="C22" s="36">
        <v>0</v>
      </c>
      <c r="D22" s="36">
        <v>0</v>
      </c>
      <c r="E22" s="36">
        <v>0</v>
      </c>
    </row>
    <row r="23" spans="1:5" ht="40.5" customHeight="1">
      <c r="A23" s="8" t="s">
        <v>20</v>
      </c>
      <c r="B23" s="9" t="s">
        <v>21</v>
      </c>
      <c r="C23" s="37">
        <v>2535.695</v>
      </c>
      <c r="D23" s="36">
        <v>2535.695</v>
      </c>
      <c r="E23" s="36">
        <v>2535.695</v>
      </c>
    </row>
    <row r="24" spans="1:5" ht="31.5">
      <c r="A24" s="10" t="s">
        <v>12</v>
      </c>
      <c r="B24" s="3" t="s">
        <v>2</v>
      </c>
      <c r="C24" s="35">
        <f>C25</f>
        <v>20</v>
      </c>
      <c r="D24" s="35">
        <f>D25</f>
        <v>20</v>
      </c>
      <c r="E24" s="35">
        <f>E25</f>
        <v>20</v>
      </c>
    </row>
    <row r="25" spans="1:5" ht="63">
      <c r="A25" s="8" t="s">
        <v>29</v>
      </c>
      <c r="B25" s="9" t="s">
        <v>30</v>
      </c>
      <c r="C25" s="36">
        <v>20</v>
      </c>
      <c r="D25" s="36">
        <v>20</v>
      </c>
      <c r="E25" s="36">
        <v>20</v>
      </c>
    </row>
    <row r="26" spans="1:5" ht="94.5">
      <c r="A26" s="10" t="s">
        <v>8</v>
      </c>
      <c r="B26" s="3" t="s">
        <v>31</v>
      </c>
      <c r="C26" s="35">
        <f>C27</f>
        <v>1600</v>
      </c>
      <c r="D26" s="35">
        <f>D27</f>
        <v>1500</v>
      </c>
      <c r="E26" s="35">
        <f>E27</f>
        <v>1300</v>
      </c>
    </row>
    <row r="27" spans="1:5" ht="94.5">
      <c r="A27" s="8" t="s">
        <v>32</v>
      </c>
      <c r="B27" s="9" t="s">
        <v>33</v>
      </c>
      <c r="C27" s="36">
        <v>1600</v>
      </c>
      <c r="D27" s="36">
        <v>1500</v>
      </c>
      <c r="E27" s="36">
        <v>1300</v>
      </c>
    </row>
    <row r="28" spans="1:5" ht="47.25">
      <c r="A28" s="10" t="s">
        <v>13</v>
      </c>
      <c r="B28" s="3" t="s">
        <v>14</v>
      </c>
      <c r="C28" s="35">
        <f>SUM(C29:C30)</f>
        <v>472.91200000000003</v>
      </c>
      <c r="D28" s="35">
        <f>SUM(D29:D30)</f>
        <v>372.91200000000003</v>
      </c>
      <c r="E28" s="35">
        <f>SUM(E29:E30)</f>
        <v>272.91200000000003</v>
      </c>
    </row>
    <row r="29" spans="1:5" ht="47.25">
      <c r="A29" s="8" t="s">
        <v>15</v>
      </c>
      <c r="B29" s="9" t="s">
        <v>16</v>
      </c>
      <c r="C29" s="38">
        <v>72.912</v>
      </c>
      <c r="D29" s="38">
        <v>72.912</v>
      </c>
      <c r="E29" s="38">
        <v>72.912</v>
      </c>
    </row>
    <row r="30" spans="1:5" ht="31.5">
      <c r="A30" s="8" t="s">
        <v>121</v>
      </c>
      <c r="B30" s="9" t="s">
        <v>122</v>
      </c>
      <c r="C30" s="36">
        <v>400</v>
      </c>
      <c r="D30" s="36">
        <v>300</v>
      </c>
      <c r="E30" s="36">
        <v>200</v>
      </c>
    </row>
    <row r="31" spans="1:5" ht="31.5">
      <c r="A31" s="10" t="s">
        <v>9</v>
      </c>
      <c r="B31" s="3" t="s">
        <v>10</v>
      </c>
      <c r="C31" s="35">
        <f>C32+C34+C38+C36</f>
        <v>20327.21043</v>
      </c>
      <c r="D31" s="35">
        <f>D32+D34+D38+D36</f>
        <v>1356</v>
      </c>
      <c r="E31" s="35">
        <f>E32+E34+E38+E36</f>
        <v>2362.24</v>
      </c>
    </row>
    <row r="32" spans="1:5" ht="94.5">
      <c r="A32" s="10" t="s">
        <v>34</v>
      </c>
      <c r="B32" s="3" t="s">
        <v>35</v>
      </c>
      <c r="C32" s="35">
        <f>C33</f>
        <v>7977.21043</v>
      </c>
      <c r="D32" s="35">
        <f>D33</f>
        <v>1000</v>
      </c>
      <c r="E32" s="35">
        <f>E33</f>
        <v>2000</v>
      </c>
    </row>
    <row r="33" spans="1:5" ht="94.5">
      <c r="A33" s="8" t="s">
        <v>36</v>
      </c>
      <c r="B33" s="9" t="s">
        <v>37</v>
      </c>
      <c r="C33" s="37">
        <v>7977.21043</v>
      </c>
      <c r="D33" s="36">
        <v>1000</v>
      </c>
      <c r="E33" s="36">
        <v>2000</v>
      </c>
    </row>
    <row r="34" spans="1:5" ht="47.25">
      <c r="A34" s="10" t="s">
        <v>11</v>
      </c>
      <c r="B34" s="3" t="s">
        <v>38</v>
      </c>
      <c r="C34" s="35">
        <f>C35</f>
        <v>200</v>
      </c>
      <c r="D34" s="35">
        <f>D35</f>
        <v>200</v>
      </c>
      <c r="E34" s="35">
        <f>E35</f>
        <v>200</v>
      </c>
    </row>
    <row r="35" spans="1:5" ht="47.25">
      <c r="A35" s="8" t="s">
        <v>22</v>
      </c>
      <c r="B35" s="9" t="s">
        <v>23</v>
      </c>
      <c r="C35" s="36">
        <v>200</v>
      </c>
      <c r="D35" s="36">
        <v>200</v>
      </c>
      <c r="E35" s="36">
        <v>200</v>
      </c>
    </row>
    <row r="36" spans="1:5" ht="63">
      <c r="A36" s="10" t="s">
        <v>41</v>
      </c>
      <c r="B36" s="3" t="s">
        <v>42</v>
      </c>
      <c r="C36" s="35">
        <f>C37</f>
        <v>12000</v>
      </c>
      <c r="D36" s="35">
        <f>D37</f>
        <v>0</v>
      </c>
      <c r="E36" s="35">
        <f>E37</f>
        <v>0</v>
      </c>
    </row>
    <row r="37" spans="1:5" ht="63">
      <c r="A37" s="8" t="s">
        <v>41</v>
      </c>
      <c r="B37" s="9" t="s">
        <v>42</v>
      </c>
      <c r="C37" s="36">
        <v>12000</v>
      </c>
      <c r="D37" s="36">
        <v>0</v>
      </c>
      <c r="E37" s="36">
        <v>0</v>
      </c>
    </row>
    <row r="38" spans="1:5" ht="78.75">
      <c r="A38" s="10" t="s">
        <v>39</v>
      </c>
      <c r="B38" s="3" t="s">
        <v>40</v>
      </c>
      <c r="C38" s="35">
        <f>C39</f>
        <v>150</v>
      </c>
      <c r="D38" s="35">
        <f>D39</f>
        <v>156</v>
      </c>
      <c r="E38" s="35">
        <f>E39</f>
        <v>162.24</v>
      </c>
    </row>
    <row r="39" spans="1:5" ht="94.5">
      <c r="A39" s="8" t="s">
        <v>24</v>
      </c>
      <c r="B39" s="9" t="s">
        <v>25</v>
      </c>
      <c r="C39" s="36">
        <v>150</v>
      </c>
      <c r="D39" s="36">
        <v>156</v>
      </c>
      <c r="E39" s="36">
        <v>162.24</v>
      </c>
    </row>
    <row r="40" spans="1:5" ht="15.75">
      <c r="A40" s="10" t="s">
        <v>59</v>
      </c>
      <c r="B40" s="3" t="s">
        <v>60</v>
      </c>
      <c r="C40" s="35">
        <f>C41+C42</f>
        <v>30</v>
      </c>
      <c r="D40" s="35">
        <f>D41+D42</f>
        <v>30.4</v>
      </c>
      <c r="E40" s="35">
        <f>E41+E42</f>
        <v>30.816000000000003</v>
      </c>
    </row>
    <row r="41" spans="1:5" ht="84" customHeight="1">
      <c r="A41" s="8" t="s">
        <v>69</v>
      </c>
      <c r="B41" s="11" t="s">
        <v>70</v>
      </c>
      <c r="C41" s="36">
        <v>20</v>
      </c>
      <c r="D41" s="36">
        <v>20</v>
      </c>
      <c r="E41" s="36">
        <v>20</v>
      </c>
    </row>
    <row r="42" spans="1:5" ht="94.5">
      <c r="A42" s="8" t="s">
        <v>68</v>
      </c>
      <c r="B42" s="9" t="s">
        <v>67</v>
      </c>
      <c r="C42" s="36">
        <v>10</v>
      </c>
      <c r="D42" s="36">
        <v>10.4</v>
      </c>
      <c r="E42" s="36">
        <v>10.816</v>
      </c>
    </row>
    <row r="43" spans="1:5" s="29" customFormat="1" ht="15.75">
      <c r="A43" s="42" t="s">
        <v>76</v>
      </c>
      <c r="B43" s="43" t="s">
        <v>77</v>
      </c>
      <c r="C43" s="44">
        <f>C46+C44</f>
        <v>402320.61081</v>
      </c>
      <c r="D43" s="44">
        <f>D46+D44</f>
        <v>71639.42136000001</v>
      </c>
      <c r="E43" s="44">
        <f>E46+E44</f>
        <v>13032.6</v>
      </c>
    </row>
    <row r="44" spans="1:5" ht="31.5">
      <c r="A44" s="10" t="s">
        <v>115</v>
      </c>
      <c r="B44" s="3" t="s">
        <v>116</v>
      </c>
      <c r="C44" s="39">
        <f>C45</f>
        <v>178101.19835</v>
      </c>
      <c r="D44" s="39">
        <f>D45</f>
        <v>3833.5</v>
      </c>
      <c r="E44" s="39">
        <f>E45</f>
        <v>0</v>
      </c>
    </row>
    <row r="45" spans="1:5" ht="31.5">
      <c r="A45" s="8" t="s">
        <v>117</v>
      </c>
      <c r="B45" s="19" t="s">
        <v>118</v>
      </c>
      <c r="C45" s="36">
        <v>178101.19835</v>
      </c>
      <c r="D45" s="36">
        <v>3833.5</v>
      </c>
      <c r="E45" s="36">
        <v>0</v>
      </c>
    </row>
    <row r="46" spans="1:5" ht="47.25">
      <c r="A46" s="10" t="s">
        <v>61</v>
      </c>
      <c r="B46" s="3" t="s">
        <v>62</v>
      </c>
      <c r="C46" s="35">
        <f>C47+C49+C61+C65</f>
        <v>224219.41246000002</v>
      </c>
      <c r="D46" s="35">
        <f>D47+D49+D61+D65</f>
        <v>67805.92136000001</v>
      </c>
      <c r="E46" s="35">
        <f>E47+E49+E61+E65</f>
        <v>13032.6</v>
      </c>
    </row>
    <row r="47" spans="1:5" ht="31.5">
      <c r="A47" s="10" t="s">
        <v>63</v>
      </c>
      <c r="B47" s="3" t="s">
        <v>64</v>
      </c>
      <c r="C47" s="35">
        <f>C48</f>
        <v>9581.4</v>
      </c>
      <c r="D47" s="35">
        <f>D48</f>
        <v>10031.9</v>
      </c>
      <c r="E47" s="35">
        <f>E48</f>
        <v>10514.4</v>
      </c>
    </row>
    <row r="48" spans="1:5" ht="47.25">
      <c r="A48" s="8" t="s">
        <v>72</v>
      </c>
      <c r="B48" s="9" t="s">
        <v>71</v>
      </c>
      <c r="C48" s="36">
        <v>9581.4</v>
      </c>
      <c r="D48" s="36">
        <v>10031.9</v>
      </c>
      <c r="E48" s="36">
        <v>10514.4</v>
      </c>
    </row>
    <row r="49" spans="1:5" ht="31.5">
      <c r="A49" s="10" t="s">
        <v>78</v>
      </c>
      <c r="B49" s="3" t="s">
        <v>79</v>
      </c>
      <c r="C49" s="35">
        <f>SUM(C50:C60)</f>
        <v>207584.11246000003</v>
      </c>
      <c r="D49" s="35">
        <f>SUM(D50:D60)</f>
        <v>55188.42136</v>
      </c>
      <c r="E49" s="35">
        <f>SUM(E50:E60)</f>
        <v>423.7</v>
      </c>
    </row>
    <row r="50" spans="1:5" ht="63">
      <c r="A50" s="8" t="s">
        <v>80</v>
      </c>
      <c r="B50" s="9" t="s">
        <v>81</v>
      </c>
      <c r="C50" s="36"/>
      <c r="D50" s="40">
        <v>46286.72136</v>
      </c>
      <c r="E50" s="36"/>
    </row>
    <row r="51" spans="1:5" ht="141.75">
      <c r="A51" s="8" t="s">
        <v>82</v>
      </c>
      <c r="B51" s="21" t="s">
        <v>83</v>
      </c>
      <c r="C51" s="40">
        <v>156864.20886</v>
      </c>
      <c r="D51" s="36"/>
      <c r="E51" s="36"/>
    </row>
    <row r="52" spans="1:5" ht="47.25">
      <c r="A52" s="22" t="s">
        <v>84</v>
      </c>
      <c r="B52" s="19" t="s">
        <v>85</v>
      </c>
      <c r="C52" s="41">
        <v>2101.5036</v>
      </c>
      <c r="D52" s="36"/>
      <c r="E52" s="36"/>
    </row>
    <row r="53" spans="1:5" ht="63">
      <c r="A53" s="8" t="s">
        <v>86</v>
      </c>
      <c r="B53" s="23" t="s">
        <v>87</v>
      </c>
      <c r="C53" s="37">
        <v>25000</v>
      </c>
      <c r="D53" s="36"/>
      <c r="E53" s="36"/>
    </row>
    <row r="54" spans="1:5" ht="63">
      <c r="A54" s="16" t="s">
        <v>88</v>
      </c>
      <c r="B54" s="17" t="s">
        <v>89</v>
      </c>
      <c r="C54" s="37">
        <v>3269</v>
      </c>
      <c r="D54" s="36"/>
      <c r="E54" s="36"/>
    </row>
    <row r="55" spans="1:5" ht="94.5">
      <c r="A55" s="16" t="s">
        <v>88</v>
      </c>
      <c r="B55" s="17" t="s">
        <v>114</v>
      </c>
      <c r="C55" s="37">
        <v>2118.7</v>
      </c>
      <c r="D55" s="36"/>
      <c r="E55" s="36"/>
    </row>
    <row r="56" spans="1:5" ht="78.75">
      <c r="A56" s="16" t="s">
        <v>88</v>
      </c>
      <c r="B56" s="24" t="s">
        <v>90</v>
      </c>
      <c r="C56" s="37">
        <v>423.7</v>
      </c>
      <c r="D56" s="36">
        <v>423.7</v>
      </c>
      <c r="E56" s="36">
        <v>423.7</v>
      </c>
    </row>
    <row r="57" spans="1:5" ht="47.25">
      <c r="A57" s="16" t="s">
        <v>88</v>
      </c>
      <c r="B57" s="24" t="s">
        <v>91</v>
      </c>
      <c r="C57" s="41">
        <v>6292</v>
      </c>
      <c r="D57" s="36"/>
      <c r="E57" s="36"/>
    </row>
    <row r="58" spans="1:5" ht="47.25">
      <c r="A58" s="16" t="s">
        <v>88</v>
      </c>
      <c r="B58" s="24" t="s">
        <v>92</v>
      </c>
      <c r="C58" s="41">
        <v>8478</v>
      </c>
      <c r="D58" s="41">
        <v>8478</v>
      </c>
      <c r="E58" s="36"/>
    </row>
    <row r="59" spans="1:5" ht="30">
      <c r="A59" s="16" t="s">
        <v>88</v>
      </c>
      <c r="B59" s="18" t="s">
        <v>112</v>
      </c>
      <c r="C59" s="37">
        <v>2770</v>
      </c>
      <c r="D59" s="36"/>
      <c r="E59" s="36"/>
    </row>
    <row r="60" spans="1:5" ht="30">
      <c r="A60" s="16" t="s">
        <v>88</v>
      </c>
      <c r="B60" s="18" t="s">
        <v>113</v>
      </c>
      <c r="C60" s="37">
        <v>267</v>
      </c>
      <c r="D60" s="36"/>
      <c r="E60" s="36"/>
    </row>
    <row r="61" spans="1:8" s="29" customFormat="1" ht="31.5">
      <c r="A61" s="10" t="s">
        <v>93</v>
      </c>
      <c r="B61" s="3" t="s">
        <v>94</v>
      </c>
      <c r="C61" s="35">
        <f>C62+C63+C64</f>
        <v>2479.9</v>
      </c>
      <c r="D61" s="35">
        <f>D62+D63+D64</f>
        <v>2585.6</v>
      </c>
      <c r="E61" s="35">
        <f>E62+E63+E64</f>
        <v>2094.5</v>
      </c>
      <c r="F61" s="28"/>
      <c r="H61" s="32">
        <f>C61+C49</f>
        <v>210064.01246000003</v>
      </c>
    </row>
    <row r="62" spans="1:5" ht="63">
      <c r="A62" s="8" t="s">
        <v>95</v>
      </c>
      <c r="B62" s="9" t="s">
        <v>96</v>
      </c>
      <c r="C62" s="37">
        <v>1933.2</v>
      </c>
      <c r="D62" s="36">
        <v>2010.6</v>
      </c>
      <c r="E62" s="36">
        <v>2091</v>
      </c>
    </row>
    <row r="63" spans="1:5" ht="63">
      <c r="A63" s="8" t="s">
        <v>95</v>
      </c>
      <c r="B63" s="19" t="s">
        <v>97</v>
      </c>
      <c r="C63" s="37">
        <v>3.5</v>
      </c>
      <c r="D63" s="36">
        <v>3.5</v>
      </c>
      <c r="E63" s="36">
        <v>3.5</v>
      </c>
    </row>
    <row r="64" spans="1:5" ht="47.25">
      <c r="A64" s="16" t="s">
        <v>98</v>
      </c>
      <c r="B64" s="17" t="s">
        <v>99</v>
      </c>
      <c r="C64" s="37">
        <v>543.2</v>
      </c>
      <c r="D64" s="36">
        <v>571.5</v>
      </c>
      <c r="E64" s="36">
        <v>0</v>
      </c>
    </row>
    <row r="65" spans="1:6" s="30" customFormat="1" ht="15.75">
      <c r="A65" s="10" t="s">
        <v>100</v>
      </c>
      <c r="B65" s="3" t="s">
        <v>101</v>
      </c>
      <c r="C65" s="35">
        <f>SUM(C66:C76)</f>
        <v>4574</v>
      </c>
      <c r="D65" s="35">
        <f>SUM(D66:D76)</f>
        <v>0</v>
      </c>
      <c r="E65" s="35">
        <f>SUM(E66:E76)</f>
        <v>0</v>
      </c>
      <c r="F65" s="28"/>
    </row>
    <row r="66" spans="1:5" ht="47.25">
      <c r="A66" s="8" t="s">
        <v>102</v>
      </c>
      <c r="B66" s="9" t="s">
        <v>127</v>
      </c>
      <c r="C66" s="37">
        <v>145.8</v>
      </c>
      <c r="D66" s="36"/>
      <c r="E66" s="36"/>
    </row>
    <row r="67" spans="1:5" ht="126">
      <c r="A67" s="8" t="s">
        <v>102</v>
      </c>
      <c r="B67" s="9" t="s">
        <v>128</v>
      </c>
      <c r="C67" s="37">
        <v>262</v>
      </c>
      <c r="D67" s="36"/>
      <c r="E67" s="36"/>
    </row>
    <row r="68" spans="1:5" ht="47.25">
      <c r="A68" s="8" t="s">
        <v>102</v>
      </c>
      <c r="B68" s="9" t="s">
        <v>103</v>
      </c>
      <c r="C68" s="37">
        <v>778</v>
      </c>
      <c r="D68" s="36"/>
      <c r="E68" s="36"/>
    </row>
    <row r="69" spans="1:5" ht="45">
      <c r="A69" s="8" t="s">
        <v>102</v>
      </c>
      <c r="B69" s="20" t="s">
        <v>104</v>
      </c>
      <c r="C69" s="41">
        <v>2340</v>
      </c>
      <c r="D69" s="36"/>
      <c r="E69" s="36"/>
    </row>
    <row r="70" spans="1:5" ht="60" hidden="1">
      <c r="A70" s="8" t="s">
        <v>102</v>
      </c>
      <c r="B70" s="20" t="s">
        <v>105</v>
      </c>
      <c r="C70" s="26"/>
      <c r="D70" s="25"/>
      <c r="E70" s="25"/>
    </row>
    <row r="71" spans="1:5" ht="45" hidden="1">
      <c r="A71" s="16" t="s">
        <v>102</v>
      </c>
      <c r="B71" s="18" t="s">
        <v>106</v>
      </c>
      <c r="C71" s="26"/>
      <c r="D71" s="25"/>
      <c r="E71" s="25"/>
    </row>
    <row r="72" spans="1:5" ht="60" hidden="1">
      <c r="A72" s="16" t="s">
        <v>102</v>
      </c>
      <c r="B72" s="18" t="s">
        <v>107</v>
      </c>
      <c r="C72" s="26"/>
      <c r="D72" s="25"/>
      <c r="E72" s="25"/>
    </row>
    <row r="73" spans="1:5" ht="90" hidden="1">
      <c r="A73" s="16" t="s">
        <v>102</v>
      </c>
      <c r="B73" s="18" t="s">
        <v>108</v>
      </c>
      <c r="C73" s="26"/>
      <c r="D73" s="25"/>
      <c r="E73" s="25"/>
    </row>
    <row r="74" spans="1:5" ht="60" hidden="1">
      <c r="A74" s="16" t="s">
        <v>102</v>
      </c>
      <c r="B74" s="18" t="s">
        <v>109</v>
      </c>
      <c r="C74" s="26"/>
      <c r="D74" s="25"/>
      <c r="E74" s="25"/>
    </row>
    <row r="75" spans="1:5" ht="60" hidden="1">
      <c r="A75" s="16" t="s">
        <v>102</v>
      </c>
      <c r="B75" s="18" t="s">
        <v>110</v>
      </c>
      <c r="C75" s="26"/>
      <c r="D75" s="25"/>
      <c r="E75" s="25"/>
    </row>
    <row r="76" spans="1:5" ht="45">
      <c r="A76" s="16" t="s">
        <v>102</v>
      </c>
      <c r="B76" s="18" t="s">
        <v>111</v>
      </c>
      <c r="C76" s="26">
        <v>1048.2</v>
      </c>
      <c r="D76" s="25"/>
      <c r="E76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pksp</cp:lastModifiedBy>
  <cp:lastPrinted>2020-12-22T14:23:59Z</cp:lastPrinted>
  <dcterms:created xsi:type="dcterms:W3CDTF">2009-12-13T12:32:15Z</dcterms:created>
  <dcterms:modified xsi:type="dcterms:W3CDTF">2020-12-22T14:24:10Z</dcterms:modified>
  <cp:category/>
  <cp:version/>
  <cp:contentType/>
  <cp:contentStatus/>
</cp:coreProperties>
</file>