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МСУ" sheetId="2" r:id="rId1"/>
  </sheets>
  <definedNames>
    <definedName name="_xlnm.Print_Area" localSheetId="0">МСУ!$A$1:$T$54</definedName>
  </definedNames>
  <calcPr calcId="114210"/>
</workbook>
</file>

<file path=xl/calcChain.xml><?xml version="1.0" encoding="utf-8"?>
<calcChain xmlns="http://schemas.openxmlformats.org/spreadsheetml/2006/main">
  <c r="S39" i="2"/>
  <c r="S9"/>
  <c r="S45"/>
  <c r="P39"/>
  <c r="P10"/>
  <c r="P9"/>
  <c r="P45"/>
  <c r="P49"/>
  <c r="O10"/>
  <c r="O9"/>
  <c r="O45"/>
  <c r="R10"/>
  <c r="R39"/>
  <c r="R9"/>
  <c r="R45"/>
  <c r="Q10"/>
  <c r="Q39"/>
  <c r="Q9"/>
  <c r="Q45"/>
  <c r="N10"/>
  <c r="N39"/>
  <c r="N9"/>
  <c r="N45"/>
  <c r="S10"/>
  <c r="O39"/>
</calcChain>
</file>

<file path=xl/sharedStrings.xml><?xml version="1.0" encoding="utf-8"?>
<sst xmlns="http://schemas.openxmlformats.org/spreadsheetml/2006/main" count="357" uniqueCount="203">
  <si>
    <t>Наименование вопроса местного значения, расходного обязательства</t>
  </si>
  <si>
    <t>Код  бюджетной классификации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</si>
  <si>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</si>
  <si>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</si>
  <si>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Рз, Прз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</si>
  <si>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</si>
  <si>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</si>
  <si>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</si>
  <si>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</si>
  <si>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</si>
  <si>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</si>
  <si>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</si>
  <si>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</si>
  <si>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</si>
  <si>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Объем средств на исполнение расходного обязательства (руб.)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</si>
  <si>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</si>
  <si>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</si>
  <si>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</si>
  <si>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</si>
  <si>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</si>
  <si>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</si>
  <si>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</si>
  <si>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</si>
  <si>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</si>
  <si>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</si>
  <si>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</si>
  <si>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</si>
  <si>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</si>
  <si>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</si>
  <si>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</si>
  <si>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</si>
  <si>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</si>
  <si>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</si>
  <si>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</si>
  <si>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</si>
  <si>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</si>
  <si>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</si>
  <si>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</si>
  <si>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</si>
  <si>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</si>
  <si>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</si>
  <si>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</si>
  <si>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</si>
  <si>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</si>
  <si>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</si>
  <si>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1.1.4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</si>
  <si>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</si>
  <si>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</si>
  <si>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</si>
  <si>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</si>
  <si>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</si>
  <si>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</si>
  <si>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</si>
  <si>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</si>
  <si>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</si>
  <si>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</si>
  <si>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</si>
  <si>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1.1.8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</si>
  <si>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</si>
  <si>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</si>
  <si>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0104,  0501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</si>
  <si>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</si>
  <si>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</si>
  <si>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</si>
  <si>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</si>
  <si>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</si>
  <si>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</si>
  <si>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0801,  0804</t>
  </si>
  <si>
    <t>1.1.11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</si>
  <si>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</si>
  <si>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</si>
  <si>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</si>
  <si>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1.1.12</t>
  </si>
  <si>
    <t>организация сбора и вывоза бытовых отходов и мусора</t>
  </si>
  <si>
    <t>РП-А-2700</t>
  </si>
  <si>
    <t>0503</t>
  </si>
  <si>
    <t>1.1.13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</si>
  <si>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</si>
  <si>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</si>
  <si>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</si>
  <si>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</si>
  <si>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организация ритуальных услуг и содержание мест захоронения</t>
  </si>
  <si>
    <t>РП-А-3100</t>
  </si>
  <si>
    <t>1.2</t>
  </si>
  <si>
    <t>РП-В</t>
  </si>
  <si>
    <t>осуществление первичного воинского учета на территориях, где отсуствуют военные комиссариаты</t>
  </si>
  <si>
    <t>РП-В-0100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</si>
  <si>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</si>
  <si>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</si>
  <si>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</si>
  <si>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 xml:space="preserve">ИТОГО </t>
  </si>
  <si>
    <t>РП-И-9999</t>
  </si>
  <si>
    <t>Объем средств на исполнение расходного обязательства  (рублей)</t>
  </si>
  <si>
    <t>РП-Б</t>
  </si>
  <si>
    <t>РП-Г</t>
  </si>
  <si>
    <t>1.3</t>
  </si>
  <si>
    <t>1.4</t>
  </si>
  <si>
    <t>1.3.1</t>
  </si>
  <si>
    <t>1.3.7</t>
  </si>
  <si>
    <t>1.1.19</t>
  </si>
  <si>
    <t>1.1.20</t>
  </si>
  <si>
    <t>1.1.23</t>
  </si>
  <si>
    <t>1.1.27</t>
  </si>
  <si>
    <t>1.1.28</t>
  </si>
  <si>
    <t>1.1.29</t>
  </si>
  <si>
    <t>1.1.31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</si>
  <si>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</si>
  <si>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</si>
  <si>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 xml:space="preserve"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 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</si>
  <si>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</si>
  <si>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 xml:space="preserve">Расходные обязательства поселений </t>
  </si>
  <si>
    <t>РП-А-0400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</si>
  <si>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</si>
  <si>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0107</t>
  </si>
  <si>
    <t>1.1.16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</si>
  <si>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</si>
  <si>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</si>
  <si>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0309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</si>
  <si>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</si>
  <si>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</si>
  <si>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</si>
  <si>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</si>
  <si>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</si>
  <si>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</si>
  <si>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</si>
  <si>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</si>
  <si>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1.1.18</t>
  </si>
  <si>
    <t>РП-А-1800</t>
  </si>
  <si>
    <t xml:space="preserve">создание условий для обеспечения жителей поселения услугами связи, общественного питания, торговли и бытового обслуживания </t>
  </si>
  <si>
    <t>ст. 17</t>
  </si>
  <si>
    <t>ст. 14</t>
  </si>
  <si>
    <t>ст. 19</t>
  </si>
  <si>
    <t>Федеральный закон от 27.12.1991 № №2124-1 "О средствах массовой информации"</t>
  </si>
  <si>
    <t>Ст.38</t>
  </si>
  <si>
    <t>08.02.1992 - не установлен</t>
  </si>
  <si>
    <t>Федеральный закон от 29.12.1994 № №78-ФЗ "О библиотечном деле"</t>
  </si>
  <si>
    <t>Ст.40</t>
  </si>
  <si>
    <t>02.01.1995 - не установ</t>
  </si>
  <si>
    <t>Постановление Правительства РФ от 29.04.2006 № №258 "О субвенциях на осуществление полномочий по первичному воинскому учету на территориях, где отсутствуют военные комиссариаты"</t>
  </si>
  <si>
    <t>06.10.2003 - не установлен</t>
  </si>
  <si>
    <t>08.05.2006 -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</si>
  <si>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</si>
  <si>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</si>
  <si>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установлен</t>
  </si>
  <si>
    <t>Закон Ленинградской области от 13.10.2006 №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</si>
  <si>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</si>
  <si>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устаановлен</t>
  </si>
  <si>
    <t>(подпись)</t>
  </si>
  <si>
    <t>(расшифровка подписи)</t>
  </si>
  <si>
    <t>Исполнитель</t>
  </si>
  <si>
    <t>Глава администрации</t>
  </si>
  <si>
    <t>РП-А-0200</t>
  </si>
  <si>
    <t>0113, 0505</t>
  </si>
  <si>
    <t>РП-А-3200</t>
  </si>
  <si>
    <t>РП-А-1500</t>
  </si>
  <si>
    <t>РП-А-1400</t>
  </si>
  <si>
    <t>РП-А-3900</t>
  </si>
  <si>
    <t>0707</t>
  </si>
  <si>
    <t>РП-А-1700</t>
  </si>
  <si>
    <t>0310</t>
  </si>
  <si>
    <t>1.1.32</t>
  </si>
  <si>
    <t>1.1.39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</si>
  <si>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</si>
  <si>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1.1.2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</si>
  <si>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поселения 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</si>
  <si>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</t>
  </si>
  <si>
    <t xml:space="preserve">обеспечение первичных мер пожарной безопасности в границах населенных пунктов поселения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</si>
  <si>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</si>
  <si>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организация и осуществление мероприятий по работе с детьми и молодежью в поселении </t>
  </si>
  <si>
    <t xml:space="preserve">Решение Совета депутатов МО "Город Ивангород" от 21.05.2014 № 13 "Об установлении расходных обязательств муниципального образования "Город Ивангород Кингисеппского муниципального района Ленинградской области" </t>
  </si>
  <si>
    <t>в целом</t>
  </si>
  <si>
    <t>21.05.2014 -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</si>
  <si>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</t>
  </si>
  <si>
    <t>01.01.2006 - не устаановлен</t>
  </si>
  <si>
    <t>01.01.2014 - 31.12.2014</t>
  </si>
  <si>
    <t>Федеральный закон от 21.12.1994 №69-ФЗ "О пожарной безопасности"</t>
  </si>
  <si>
    <t>05.01.1995 - не установлен</t>
  </si>
  <si>
    <t>Закон Ленинградской области от 25.12.2006 № 169-оз "О пожарнойбезопасности Ленинградской области"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</si>
  <si>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</si>
  <si>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</si>
  <si>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установлен</t>
  </si>
  <si>
    <t>1.1.17</t>
  </si>
  <si>
    <t>1.1.14</t>
  </si>
  <si>
    <t>1.1.15</t>
  </si>
  <si>
    <t>0408</t>
  </si>
  <si>
    <t>0314</t>
  </si>
  <si>
    <t>К.П.Платонов</t>
  </si>
  <si>
    <t>Глумова Т.М.</t>
  </si>
  <si>
    <t>Решение Совета депутатов МО "Город Ивангород" от 20.06.2014 № 27 "Об установлении расходных обязательств при осуществлении органами местного самоуправления муниципального образования "Город Ивангород Кингисеппского муниципального района Ленинградской области" отдельных государственных полномочий; Постановление Администрации МО"Город Ивангород" № 03-П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Ленинградской области в сфере профилактики безнадзорности и правонарушений несовершеннолетних в  2014 году" от 09.01.2014г.</t>
  </si>
  <si>
    <t>Решение Совета депутатов МО "Город Ивангород" от 20.06.2014 № 27 "Об установлении расходных обязательств при осуществлении органами местного самоуправления муниципального образования "Город Ивангород Кингисеппского муниципального района Ленинградской области" отдельных государственных полномочий; Постановление Администрации МО"Город Ивангород" № 02-П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Ленинградской области в сфере административных правоотношений на 2014 год" от 09.01.2014г.</t>
  </si>
  <si>
    <t xml:space="preserve">Решение Совета депутатов МО "Город Ивангород" от 20.06.2014 № 27 "Об установлении расходных обязательств при осуществлении органами местного самоуправления муниципального образования "Город Ивангород Кингисеппского муниципального района Ленинградской области" отдельных государственных полномочий; Постановление Администрации МО"Город Ивангород" № 01-П "Об утверждении Порядка расходования средств субвенции на осуществление Администрацией МО "Город Ивангород" отдельных государственных полномочий по первичному воинскому учету на территориях, где отсутствуют военные комиссариаты, на 2014 год" от 09.01.2014г. </t>
  </si>
  <si>
    <t>Финансовый             2015 год</t>
  </si>
  <si>
    <t>Финансовый         2016 год</t>
  </si>
  <si>
    <t>Финансовый 2014 год</t>
  </si>
  <si>
    <t>Финансовый              2018 год</t>
  </si>
  <si>
    <t>0412</t>
  </si>
  <si>
    <t>0102, 0103, 0104, 0113, 1001,1003,</t>
  </si>
  <si>
    <t xml:space="preserve">  1301,  0111</t>
  </si>
  <si>
    <t xml:space="preserve">0503, </t>
  </si>
  <si>
    <t>Финансовый            2017 год</t>
  </si>
  <si>
    <t>по состоянию на 01.05.2015</t>
  </si>
  <si>
    <r>
      <t xml:space="preserve">Плановый реестр расходных обязательств муниципального образования "Город Ивангород" на 2016-2018 годы                     </t>
    </r>
    <r>
      <rPr>
        <sz val="14"/>
        <color indexed="8"/>
        <rFont val="Times New Roman"/>
        <family val="1"/>
        <charset val="204"/>
      </rPr>
      <t xml:space="preserve">  </t>
    </r>
  </si>
  <si>
    <t>0113,1202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</si>
</sst>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9">
    <font>
      <sz val="10"/>
      <name val="Arial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horizontal="left" vertical="top" wrapText="1"/>
    </xf>
    <xf numFmtId="49" fontId="4" fillId="0" borderId="7" xfId="0" applyNumberFormat="1" applyFont="1" applyFill="1" applyBorder="1" applyAlignment="1" applyProtection="1">
      <alignment horizontal="center" vertical="top" wrapText="1"/>
    </xf>
    <xf numFmtId="49" fontId="4" fillId="0" borderId="7" xfId="0" applyNumberFormat="1" applyFont="1" applyFill="1" applyBorder="1" applyAlignment="1" applyProtection="1">
      <alignment horizontal="left" vertical="top" wrapText="1"/>
    </xf>
    <xf numFmtId="49" fontId="5" fillId="0" borderId="7" xfId="0" applyNumberFormat="1" applyFont="1" applyFill="1" applyBorder="1" applyAlignment="1" applyProtection="1">
      <alignment horizontal="left" vertical="top" wrapText="1"/>
      <protection locked="0"/>
    </xf>
    <xf numFmtId="4" fontId="5" fillId="0" borderId="7" xfId="0" applyNumberFormat="1" applyFont="1" applyFill="1" applyBorder="1" applyAlignment="1" applyProtection="1">
      <alignment horizontal="right" vertical="top"/>
      <protection locked="0"/>
    </xf>
    <xf numFmtId="4" fontId="5" fillId="0" borderId="8" xfId="0" applyNumberFormat="1" applyFont="1" applyFill="1" applyBorder="1" applyAlignment="1" applyProtection="1">
      <alignment horizontal="right" vertical="top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7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 applyProtection="1">
      <alignment horizontal="right" vertical="top"/>
      <protection locked="0"/>
    </xf>
    <xf numFmtId="4" fontId="3" fillId="0" borderId="7" xfId="0" applyNumberFormat="1" applyFont="1" applyFill="1" applyBorder="1" applyAlignment="1" applyProtection="1">
      <alignment horizontal="right" vertical="top"/>
      <protection locked="0"/>
    </xf>
    <xf numFmtId="4" fontId="2" fillId="0" borderId="8" xfId="0" applyNumberFormat="1" applyFont="1" applyFill="1" applyBorder="1" applyAlignment="1" applyProtection="1">
      <alignment horizontal="right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7" xfId="0" applyNumberFormat="1" applyFont="1" applyFill="1" applyBorder="1" applyAlignment="1" applyProtection="1">
      <alignment horizontal="left" vertical="top" wrapText="1"/>
    </xf>
    <xf numFmtId="4" fontId="2" fillId="0" borderId="7" xfId="0" applyNumberFormat="1" applyFont="1" applyFill="1" applyBorder="1" applyAlignment="1" applyProtection="1">
      <alignment horizontal="center" vertical="top"/>
      <protection locked="0"/>
    </xf>
    <xf numFmtId="4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164" fontId="3" fillId="0" borderId="7" xfId="0" applyNumberFormat="1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>
      <alignment vertical="top"/>
    </xf>
    <xf numFmtId="164" fontId="6" fillId="0" borderId="7" xfId="0" applyNumberFormat="1" applyFont="1" applyFill="1" applyBorder="1" applyAlignment="1" applyProtection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NumberFormat="1" applyFont="1" applyFill="1" applyBorder="1" applyAlignment="1" applyProtection="1">
      <alignment vertical="top" wrapText="1"/>
      <protection locked="0"/>
    </xf>
    <xf numFmtId="164" fontId="4" fillId="0" borderId="7" xfId="0" applyNumberFormat="1" applyFont="1" applyFill="1" applyBorder="1" applyAlignment="1" applyProtection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49" fontId="4" fillId="0" borderId="13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4" xfId="0" applyNumberFormat="1" applyFont="1" applyFill="1" applyBorder="1" applyAlignment="1" applyProtection="1">
      <alignment horizontal="right" vertical="top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43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 applyProtection="1">
      <alignment horizontal="center" vertical="top" wrapText="1"/>
    </xf>
    <xf numFmtId="4" fontId="2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7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 applyProtection="1">
      <alignment horizontal="center" vertical="top"/>
      <protection locked="0"/>
    </xf>
    <xf numFmtId="4" fontId="2" fillId="0" borderId="7" xfId="0" applyNumberFormat="1" applyFont="1" applyFill="1" applyBorder="1" applyAlignment="1" applyProtection="1">
      <alignment horizontal="right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4" fontId="3" fillId="0" borderId="7" xfId="0" applyNumberFormat="1" applyFont="1" applyFill="1" applyBorder="1" applyAlignment="1" applyProtection="1">
      <alignment horizontal="right" vertical="top"/>
      <protection locked="0"/>
    </xf>
    <xf numFmtId="4" fontId="2" fillId="0" borderId="8" xfId="0" applyNumberFormat="1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164" fontId="3" fillId="0" borderId="7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51"/>
  <sheetViews>
    <sheetView showGridLines="0" tabSelected="1" view="pageBreakPreview" zoomScale="75" zoomScaleNormal="50" workbookViewId="0">
      <selection activeCell="E5" sqref="E5:M5"/>
    </sheetView>
  </sheetViews>
  <sheetFormatPr defaultRowHeight="10.5" customHeight="1"/>
  <cols>
    <col min="1" max="1" width="7.7109375" style="3" customWidth="1"/>
    <col min="2" max="2" width="41.42578125" style="3" customWidth="1"/>
    <col min="3" max="3" width="12.7109375" style="3" customWidth="1"/>
    <col min="4" max="4" width="8.85546875" style="3" customWidth="1"/>
    <col min="5" max="5" width="21.140625" style="3" customWidth="1"/>
    <col min="6" max="6" width="10.7109375" style="3" customWidth="1"/>
    <col min="7" max="7" width="13.7109375" style="3" customWidth="1"/>
    <col min="8" max="8" width="24.42578125" style="3" customWidth="1"/>
    <col min="9" max="9" width="12.7109375" style="3" customWidth="1"/>
    <col min="10" max="10" width="14.140625" style="3" customWidth="1"/>
    <col min="11" max="11" width="29.85546875" style="3" customWidth="1"/>
    <col min="12" max="12" width="10" style="3" customWidth="1"/>
    <col min="13" max="13" width="14.140625" style="3" customWidth="1"/>
    <col min="14" max="14" width="16.140625" style="3" customWidth="1"/>
    <col min="15" max="15" width="15.28515625" style="3" customWidth="1"/>
    <col min="16" max="16" width="15.42578125" style="3" customWidth="1"/>
    <col min="17" max="17" width="14" style="3" customWidth="1"/>
    <col min="18" max="18" width="14.85546875" style="3" customWidth="1"/>
    <col min="19" max="19" width="14.28515625" style="3" customWidth="1"/>
    <col min="20" max="20" width="4.42578125" style="3" customWidth="1"/>
    <col min="21" max="16384" width="9.140625" style="3"/>
  </cols>
  <sheetData>
    <row r="1" spans="1:20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 s="5" customFormat="1" ht="18.75">
      <c r="A3" s="55" t="s">
        <v>201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"/>
    </row>
    <row r="4" spans="1:20" ht="20.25" customHeight="1" thickBot="1">
      <c r="A4" s="61" t="s">
        <v>200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4"/>
    </row>
    <row r="5" spans="1:20" ht="87.75" customHeight="1">
      <c r="A5" s="56" t="s">
        <v>0</v>
      </c>
      <c r="B5" s="57"/>
      <c r="C5" s="57"/>
      <c r="D5" s="6" t="s">
        <v>1</v>
      </c>
      <c r="E5" s="60" t="s">
        <v>2</v>
      </c>
      <c r="F5" s="60"/>
      <c r="G5" s="60"/>
      <c r="H5" s="60"/>
      <c r="I5" s="60"/>
      <c r="J5" s="60"/>
      <c r="K5" s="60"/>
      <c r="L5" s="60"/>
      <c r="M5" s="60" t="s">
        <v>14</v>
      </c>
      <c r="N5" s="57" t="s">
        <v>92</v>
      </c>
      <c r="O5" s="57"/>
      <c r="P5" s="57"/>
      <c r="Q5" s="57"/>
      <c r="R5" s="57"/>
      <c r="S5" s="73"/>
      <c r="T5" s="70" t="s">
        <v>3</v>
      </c>
    </row>
    <row r="6" spans="1:20" ht="39.75" customHeight="1">
      <c r="A6" s="58"/>
      <c r="B6" s="59"/>
      <c r="C6" s="59"/>
      <c r="D6" s="59" t="s">
        <v>4</v>
      </c>
      <c r="E6" s="59" t="s">
        <v>5</v>
      </c>
      <c r="F6" s="59"/>
      <c r="G6" s="59"/>
      <c r="H6" s="59" t="s">
        <v>6</v>
      </c>
      <c r="I6" s="59"/>
      <c r="J6" s="59"/>
      <c r="K6" s="59" t="s">
        <v>7</v>
      </c>
      <c r="L6" s="59"/>
      <c r="M6" s="59"/>
      <c r="N6" s="59" t="s">
        <v>193</v>
      </c>
      <c r="O6" s="59"/>
      <c r="P6" s="59" t="s">
        <v>191</v>
      </c>
      <c r="Q6" s="59" t="s">
        <v>192</v>
      </c>
      <c r="R6" s="59" t="s">
        <v>8</v>
      </c>
      <c r="S6" s="74"/>
      <c r="T6" s="71"/>
    </row>
    <row r="7" spans="1:20" ht="107.25" customHeight="1">
      <c r="A7" s="58"/>
      <c r="B7" s="59"/>
      <c r="C7" s="59"/>
      <c r="D7" s="62"/>
      <c r="E7" s="8" t="s">
        <v>9</v>
      </c>
      <c r="F7" s="8" t="s">
        <v>10</v>
      </c>
      <c r="G7" s="8" t="s">
        <v>11</v>
      </c>
      <c r="H7" s="8" t="s">
        <v>9</v>
      </c>
      <c r="I7" s="8" t="s">
        <v>10</v>
      </c>
      <c r="J7" s="8" t="s">
        <v>11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59"/>
      <c r="Q7" s="59"/>
      <c r="R7" s="8" t="s">
        <v>199</v>
      </c>
      <c r="S7" s="9" t="s">
        <v>194</v>
      </c>
      <c r="T7" s="72"/>
    </row>
    <row r="8" spans="1:20" ht="13.9" customHeight="1">
      <c r="A8" s="7" t="s">
        <v>15</v>
      </c>
      <c r="B8" s="10" t="s">
        <v>16</v>
      </c>
      <c r="C8" s="10" t="s">
        <v>17</v>
      </c>
      <c r="D8" s="10" t="s">
        <v>18</v>
      </c>
      <c r="E8" s="8" t="s">
        <v>19</v>
      </c>
      <c r="F8" s="8" t="s">
        <v>20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8" t="s">
        <v>31</v>
      </c>
      <c r="R8" s="8" t="s">
        <v>32</v>
      </c>
      <c r="S8" s="9" t="s">
        <v>33</v>
      </c>
      <c r="T8" s="11" t="s">
        <v>34</v>
      </c>
    </row>
    <row r="9" spans="1:20" ht="15.75">
      <c r="A9" s="12" t="s">
        <v>35</v>
      </c>
      <c r="B9" s="13" t="s">
        <v>110</v>
      </c>
      <c r="C9" s="14" t="s">
        <v>36</v>
      </c>
      <c r="D9" s="14"/>
      <c r="E9" s="15"/>
      <c r="F9" s="15"/>
      <c r="G9" s="15"/>
      <c r="H9" s="16"/>
      <c r="I9" s="16"/>
      <c r="J9" s="16"/>
      <c r="K9" s="16"/>
      <c r="L9" s="16"/>
      <c r="M9" s="16"/>
      <c r="N9" s="17">
        <f t="shared" ref="N9:S9" si="0">N10+N38+N39+N44</f>
        <v>174033718.02000001</v>
      </c>
      <c r="O9" s="17">
        <f t="shared" si="0"/>
        <v>148227896.94</v>
      </c>
      <c r="P9" s="17">
        <f t="shared" si="0"/>
        <v>95284092.989999995</v>
      </c>
      <c r="Q9" s="17">
        <f t="shared" si="0"/>
        <v>65413056</v>
      </c>
      <c r="R9" s="18">
        <f t="shared" si="0"/>
        <v>64792156</v>
      </c>
      <c r="S9" s="18">
        <f t="shared" si="0"/>
        <v>64792156</v>
      </c>
      <c r="T9" s="19"/>
    </row>
    <row r="10" spans="1:20" ht="83.25" customHeight="1">
      <c r="A10" s="12" t="s">
        <v>37</v>
      </c>
      <c r="B10" s="13" t="s">
        <v>109</v>
      </c>
      <c r="C10" s="14" t="s">
        <v>38</v>
      </c>
      <c r="D10" s="14"/>
      <c r="E10" s="15"/>
      <c r="F10" s="15"/>
      <c r="G10" s="15"/>
      <c r="H10" s="16"/>
      <c r="I10" s="16"/>
      <c r="J10" s="16"/>
      <c r="K10" s="16"/>
      <c r="L10" s="16"/>
      <c r="M10" s="16"/>
      <c r="N10" s="17">
        <f t="shared" ref="N10:S10" si="1">SUM(N11:N37,)</f>
        <v>172420789.02000001</v>
      </c>
      <c r="O10" s="17">
        <f t="shared" si="1"/>
        <v>146614967.94</v>
      </c>
      <c r="P10" s="17">
        <f t="shared" si="1"/>
        <v>93587936.989999995</v>
      </c>
      <c r="Q10" s="17">
        <f t="shared" si="1"/>
        <v>63716900</v>
      </c>
      <c r="R10" s="18">
        <f t="shared" si="1"/>
        <v>63096000</v>
      </c>
      <c r="S10" s="18">
        <f t="shared" si="1"/>
        <v>63096000</v>
      </c>
      <c r="T10" s="19"/>
    </row>
    <row r="11" spans="1:20" ht="157.5">
      <c r="A11" s="52" t="s">
        <v>39</v>
      </c>
      <c r="B11" s="53" t="s">
        <v>40</v>
      </c>
      <c r="C11" s="53" t="s">
        <v>41</v>
      </c>
      <c r="D11" s="53" t="s">
        <v>196</v>
      </c>
      <c r="E11" s="21" t="s">
        <v>118</v>
      </c>
      <c r="F11" s="21" t="s">
        <v>119</v>
      </c>
      <c r="G11" s="21" t="s">
        <v>120</v>
      </c>
      <c r="H11" s="21" t="s">
        <v>123</v>
      </c>
      <c r="I11" s="22" t="s">
        <v>124</v>
      </c>
      <c r="J11" s="21" t="s">
        <v>125</v>
      </c>
      <c r="K11" s="23" t="s">
        <v>169</v>
      </c>
      <c r="L11" s="21" t="s">
        <v>170</v>
      </c>
      <c r="M11" s="21" t="s">
        <v>171</v>
      </c>
      <c r="N11" s="68">
        <v>19161295.18</v>
      </c>
      <c r="O11" s="75">
        <v>17171162.390000001</v>
      </c>
      <c r="P11" s="68">
        <v>20465656.940000001</v>
      </c>
      <c r="Q11" s="24">
        <v>18959900</v>
      </c>
      <c r="R11" s="65">
        <v>18770400</v>
      </c>
      <c r="S11" s="65">
        <v>18770400</v>
      </c>
      <c r="T11" s="69"/>
    </row>
    <row r="12" spans="1:20" ht="116.25" customHeight="1">
      <c r="A12" s="52"/>
      <c r="B12" s="53"/>
      <c r="C12" s="53"/>
      <c r="D12" s="53"/>
      <c r="E12" s="21" t="s">
        <v>121</v>
      </c>
      <c r="F12" s="21" t="s">
        <v>119</v>
      </c>
      <c r="G12" s="21" t="s">
        <v>122</v>
      </c>
      <c r="H12" s="21"/>
      <c r="I12" s="22"/>
      <c r="J12" s="22"/>
      <c r="K12" s="22"/>
      <c r="L12" s="22"/>
      <c r="M12" s="22"/>
      <c r="N12" s="68"/>
      <c r="O12" s="75"/>
      <c r="P12" s="68"/>
      <c r="Q12" s="24"/>
      <c r="R12" s="65"/>
      <c r="S12" s="65"/>
      <c r="T12" s="69"/>
    </row>
    <row r="13" spans="1:20" ht="173.25">
      <c r="A13" s="12" t="s">
        <v>163</v>
      </c>
      <c r="B13" s="28" t="s">
        <v>162</v>
      </c>
      <c r="C13" s="20" t="s">
        <v>151</v>
      </c>
      <c r="D13" s="20" t="s">
        <v>152</v>
      </c>
      <c r="E13" s="21" t="s">
        <v>118</v>
      </c>
      <c r="F13" s="21" t="s">
        <v>129</v>
      </c>
      <c r="G13" s="21" t="s">
        <v>120</v>
      </c>
      <c r="H13" s="21"/>
      <c r="I13" s="22"/>
      <c r="J13" s="22"/>
      <c r="K13" s="23" t="s">
        <v>169</v>
      </c>
      <c r="L13" s="21" t="s">
        <v>170</v>
      </c>
      <c r="M13" s="21" t="s">
        <v>171</v>
      </c>
      <c r="N13" s="24">
        <v>21520879.27</v>
      </c>
      <c r="O13" s="25">
        <v>21502537.57</v>
      </c>
      <c r="P13" s="24">
        <v>22795200</v>
      </c>
      <c r="Q13" s="24">
        <v>20648000</v>
      </c>
      <c r="R13" s="26">
        <v>20441600</v>
      </c>
      <c r="S13" s="26">
        <v>20441600</v>
      </c>
      <c r="T13" s="27"/>
    </row>
    <row r="14" spans="1:20" ht="210" customHeight="1">
      <c r="A14" s="12" t="s">
        <v>45</v>
      </c>
      <c r="B14" s="28" t="s">
        <v>112</v>
      </c>
      <c r="C14" s="20" t="s">
        <v>111</v>
      </c>
      <c r="D14" s="20" t="s">
        <v>113</v>
      </c>
      <c r="E14" s="21" t="s">
        <v>118</v>
      </c>
      <c r="F14" s="21" t="s">
        <v>129</v>
      </c>
      <c r="G14" s="21" t="s">
        <v>120</v>
      </c>
      <c r="H14" s="22"/>
      <c r="I14" s="22"/>
      <c r="J14" s="22"/>
      <c r="K14" s="23" t="s">
        <v>169</v>
      </c>
      <c r="L14" s="21" t="s">
        <v>170</v>
      </c>
      <c r="M14" s="21" t="s">
        <v>171</v>
      </c>
      <c r="N14" s="29">
        <v>400000</v>
      </c>
      <c r="O14" s="29">
        <v>400000</v>
      </c>
      <c r="P14" s="29">
        <v>0</v>
      </c>
      <c r="Q14" s="29">
        <v>0</v>
      </c>
      <c r="R14" s="30">
        <v>0</v>
      </c>
      <c r="S14" s="30">
        <v>0</v>
      </c>
      <c r="T14" s="27"/>
    </row>
    <row r="15" spans="1:20" ht="162" customHeight="1">
      <c r="A15" s="52" t="s">
        <v>53</v>
      </c>
      <c r="B15" s="54" t="s">
        <v>42</v>
      </c>
      <c r="C15" s="53" t="s">
        <v>43</v>
      </c>
      <c r="D15" s="53" t="s">
        <v>202</v>
      </c>
      <c r="E15" s="21" t="s">
        <v>118</v>
      </c>
      <c r="F15" s="21" t="s">
        <v>129</v>
      </c>
      <c r="G15" s="21" t="s">
        <v>120</v>
      </c>
      <c r="H15" s="22"/>
      <c r="I15" s="22"/>
      <c r="J15" s="22"/>
      <c r="K15" s="23" t="s">
        <v>169</v>
      </c>
      <c r="L15" s="21" t="s">
        <v>170</v>
      </c>
      <c r="M15" s="21" t="s">
        <v>171</v>
      </c>
      <c r="N15" s="68">
        <v>565000</v>
      </c>
      <c r="O15" s="68">
        <v>500000</v>
      </c>
      <c r="P15" s="68">
        <v>460000</v>
      </c>
      <c r="Q15" s="24">
        <v>371200</v>
      </c>
      <c r="R15" s="65">
        <v>367500</v>
      </c>
      <c r="S15" s="65">
        <v>367500</v>
      </c>
      <c r="T15" s="69"/>
    </row>
    <row r="16" spans="1:20" ht="78.75">
      <c r="A16" s="52"/>
      <c r="B16" s="54"/>
      <c r="C16" s="53"/>
      <c r="D16" s="53"/>
      <c r="E16" s="31" t="s">
        <v>132</v>
      </c>
      <c r="F16" s="31" t="s">
        <v>133</v>
      </c>
      <c r="G16" s="31" t="s">
        <v>134</v>
      </c>
      <c r="H16" s="22"/>
      <c r="I16" s="22"/>
      <c r="J16" s="22"/>
      <c r="K16" s="22"/>
      <c r="L16" s="22"/>
      <c r="M16" s="22"/>
      <c r="N16" s="68"/>
      <c r="O16" s="68"/>
      <c r="P16" s="68"/>
      <c r="Q16" s="24"/>
      <c r="R16" s="65"/>
      <c r="S16" s="65"/>
      <c r="T16" s="69"/>
    </row>
    <row r="17" spans="1:20" ht="177.75" customHeight="1">
      <c r="A17" s="12" t="s">
        <v>57</v>
      </c>
      <c r="B17" s="13" t="s">
        <v>46</v>
      </c>
      <c r="C17" s="20" t="s">
        <v>47</v>
      </c>
      <c r="D17" s="20" t="s">
        <v>197</v>
      </c>
      <c r="E17" s="21" t="s">
        <v>118</v>
      </c>
      <c r="F17" s="21" t="s">
        <v>130</v>
      </c>
      <c r="G17" s="21" t="s">
        <v>120</v>
      </c>
      <c r="H17" s="22"/>
      <c r="I17" s="22"/>
      <c r="J17" s="22"/>
      <c r="K17" s="23" t="s">
        <v>169</v>
      </c>
      <c r="L17" s="21" t="s">
        <v>170</v>
      </c>
      <c r="M17" s="21" t="s">
        <v>171</v>
      </c>
      <c r="N17" s="24">
        <v>1129800</v>
      </c>
      <c r="O17" s="24">
        <v>1115851.17</v>
      </c>
      <c r="P17" s="24">
        <v>297500</v>
      </c>
      <c r="Q17" s="24">
        <v>261000</v>
      </c>
      <c r="R17" s="26">
        <v>258400</v>
      </c>
      <c r="S17" s="26">
        <v>258400</v>
      </c>
      <c r="T17" s="32"/>
    </row>
    <row r="18" spans="1:20" ht="182.25" customHeight="1">
      <c r="A18" s="12" t="s">
        <v>64</v>
      </c>
      <c r="B18" s="13" t="s">
        <v>48</v>
      </c>
      <c r="C18" s="20" t="s">
        <v>49</v>
      </c>
      <c r="D18" s="20" t="s">
        <v>44</v>
      </c>
      <c r="E18" s="21" t="s">
        <v>118</v>
      </c>
      <c r="F18" s="21" t="s">
        <v>130</v>
      </c>
      <c r="G18" s="21" t="s">
        <v>120</v>
      </c>
      <c r="H18" s="22"/>
      <c r="I18" s="22"/>
      <c r="J18" s="22"/>
      <c r="K18" s="23" t="s">
        <v>169</v>
      </c>
      <c r="L18" s="21" t="s">
        <v>170</v>
      </c>
      <c r="M18" s="21" t="s">
        <v>171</v>
      </c>
      <c r="N18" s="24">
        <v>1579249.28</v>
      </c>
      <c r="O18" s="24">
        <v>1187386.1299999999</v>
      </c>
      <c r="P18" s="24">
        <v>1009300</v>
      </c>
      <c r="Q18" s="24">
        <v>1206500</v>
      </c>
      <c r="R18" s="26">
        <v>1194300</v>
      </c>
      <c r="S18" s="26">
        <v>1194300</v>
      </c>
      <c r="T18" s="32"/>
    </row>
    <row r="19" spans="1:20" ht="157.5">
      <c r="A19" s="12" t="s">
        <v>68</v>
      </c>
      <c r="B19" s="13" t="s">
        <v>50</v>
      </c>
      <c r="C19" s="20" t="s">
        <v>51</v>
      </c>
      <c r="D19" s="20" t="s">
        <v>52</v>
      </c>
      <c r="E19" s="21" t="s">
        <v>118</v>
      </c>
      <c r="F19" s="21" t="s">
        <v>130</v>
      </c>
      <c r="G19" s="21" t="s">
        <v>120</v>
      </c>
      <c r="H19" s="22"/>
      <c r="I19" s="22"/>
      <c r="J19" s="22"/>
      <c r="K19" s="23" t="s">
        <v>169</v>
      </c>
      <c r="L19" s="21" t="s">
        <v>170</v>
      </c>
      <c r="M19" s="21" t="s">
        <v>171</v>
      </c>
      <c r="N19" s="24">
        <v>19128450.059999999</v>
      </c>
      <c r="O19" s="24">
        <v>9120723.5199999996</v>
      </c>
      <c r="P19" s="24">
        <v>17708600</v>
      </c>
      <c r="Q19" s="24">
        <v>893700</v>
      </c>
      <c r="R19" s="26">
        <v>884800</v>
      </c>
      <c r="S19" s="26">
        <v>884800</v>
      </c>
      <c r="T19" s="32"/>
    </row>
    <row r="20" spans="1:20" ht="298.5" customHeight="1">
      <c r="A20" s="12" t="s">
        <v>72</v>
      </c>
      <c r="B20" s="33" t="s">
        <v>54</v>
      </c>
      <c r="C20" s="20" t="s">
        <v>55</v>
      </c>
      <c r="D20" s="20" t="s">
        <v>56</v>
      </c>
      <c r="E20" s="21" t="s">
        <v>118</v>
      </c>
      <c r="F20" s="21" t="s">
        <v>130</v>
      </c>
      <c r="G20" s="21" t="s">
        <v>120</v>
      </c>
      <c r="H20" s="22"/>
      <c r="I20" s="22"/>
      <c r="J20" s="22"/>
      <c r="K20" s="23" t="s">
        <v>169</v>
      </c>
      <c r="L20" s="21" t="s">
        <v>170</v>
      </c>
      <c r="M20" s="21" t="s">
        <v>171</v>
      </c>
      <c r="N20" s="24">
        <v>32280050.25</v>
      </c>
      <c r="O20" s="24">
        <v>27973221.25</v>
      </c>
      <c r="P20" s="24">
        <v>1171600</v>
      </c>
      <c r="Q20" s="24">
        <v>928000</v>
      </c>
      <c r="R20" s="26">
        <v>918700</v>
      </c>
      <c r="S20" s="26">
        <v>918700</v>
      </c>
      <c r="T20" s="32"/>
    </row>
    <row r="21" spans="1:20" ht="165" customHeight="1">
      <c r="A21" s="12" t="s">
        <v>76</v>
      </c>
      <c r="B21" s="33" t="s">
        <v>58</v>
      </c>
      <c r="C21" s="20" t="s">
        <v>59</v>
      </c>
      <c r="D21" s="20" t="s">
        <v>60</v>
      </c>
      <c r="E21" s="21" t="s">
        <v>118</v>
      </c>
      <c r="F21" s="21" t="s">
        <v>130</v>
      </c>
      <c r="G21" s="21" t="s">
        <v>120</v>
      </c>
      <c r="H21" s="22"/>
      <c r="I21" s="22"/>
      <c r="J21" s="22"/>
      <c r="K21" s="23" t="s">
        <v>169</v>
      </c>
      <c r="L21" s="21" t="s">
        <v>170</v>
      </c>
      <c r="M21" s="21" t="s">
        <v>171</v>
      </c>
      <c r="N21" s="24">
        <v>40336617.850000001</v>
      </c>
      <c r="O21" s="24">
        <v>33056787.09</v>
      </c>
      <c r="P21" s="24">
        <v>237000</v>
      </c>
      <c r="Q21" s="24">
        <v>219900</v>
      </c>
      <c r="R21" s="26">
        <v>217700</v>
      </c>
      <c r="S21" s="26">
        <v>217700</v>
      </c>
      <c r="T21" s="32"/>
    </row>
    <row r="22" spans="1:20" ht="157.5">
      <c r="A22" s="12" t="s">
        <v>182</v>
      </c>
      <c r="B22" s="33" t="s">
        <v>164</v>
      </c>
      <c r="C22" s="20" t="s">
        <v>155</v>
      </c>
      <c r="D22" s="20" t="s">
        <v>184</v>
      </c>
      <c r="E22" s="21" t="s">
        <v>118</v>
      </c>
      <c r="F22" s="21" t="s">
        <v>130</v>
      </c>
      <c r="G22" s="21" t="s">
        <v>120</v>
      </c>
      <c r="H22" s="22"/>
      <c r="I22" s="22"/>
      <c r="J22" s="22"/>
      <c r="K22" s="23" t="s">
        <v>169</v>
      </c>
      <c r="L22" s="21" t="s">
        <v>170</v>
      </c>
      <c r="M22" s="21" t="s">
        <v>171</v>
      </c>
      <c r="N22" s="24">
        <v>50000</v>
      </c>
      <c r="O22" s="24">
        <v>50000</v>
      </c>
      <c r="P22" s="24">
        <v>0</v>
      </c>
      <c r="Q22" s="24">
        <v>0</v>
      </c>
      <c r="R22" s="26">
        <v>0</v>
      </c>
      <c r="S22" s="26">
        <v>0</v>
      </c>
      <c r="T22" s="32"/>
    </row>
    <row r="23" spans="1:20" ht="165" customHeight="1">
      <c r="A23" s="12" t="s">
        <v>183</v>
      </c>
      <c r="B23" s="33" t="s">
        <v>165</v>
      </c>
      <c r="C23" s="20" t="s">
        <v>154</v>
      </c>
      <c r="D23" s="20" t="s">
        <v>185</v>
      </c>
      <c r="E23" s="21" t="s">
        <v>118</v>
      </c>
      <c r="F23" s="21" t="s">
        <v>130</v>
      </c>
      <c r="G23" s="21" t="s">
        <v>120</v>
      </c>
      <c r="H23" s="22"/>
      <c r="I23" s="22"/>
      <c r="J23" s="22"/>
      <c r="K23" s="23" t="s">
        <v>169</v>
      </c>
      <c r="L23" s="21" t="s">
        <v>170</v>
      </c>
      <c r="M23" s="21" t="s">
        <v>171</v>
      </c>
      <c r="N23" s="24">
        <v>50000</v>
      </c>
      <c r="O23" s="24">
        <v>9124.4</v>
      </c>
      <c r="P23" s="24">
        <v>80000</v>
      </c>
      <c r="Q23" s="24">
        <v>69600</v>
      </c>
      <c r="R23" s="26">
        <v>68900</v>
      </c>
      <c r="S23" s="26">
        <v>68900</v>
      </c>
      <c r="T23" s="32"/>
    </row>
    <row r="24" spans="1:20" ht="167.25" customHeight="1">
      <c r="A24" s="12" t="s">
        <v>114</v>
      </c>
      <c r="B24" s="33" t="s">
        <v>115</v>
      </c>
      <c r="C24" s="20" t="s">
        <v>116</v>
      </c>
      <c r="D24" s="20" t="s">
        <v>117</v>
      </c>
      <c r="E24" s="21" t="s">
        <v>118</v>
      </c>
      <c r="F24" s="21" t="s">
        <v>130</v>
      </c>
      <c r="G24" s="21" t="s">
        <v>120</v>
      </c>
      <c r="H24" s="22"/>
      <c r="I24" s="22"/>
      <c r="J24" s="22"/>
      <c r="K24" s="23" t="s">
        <v>169</v>
      </c>
      <c r="L24" s="21" t="s">
        <v>170</v>
      </c>
      <c r="M24" s="21" t="s">
        <v>171</v>
      </c>
      <c r="N24" s="24">
        <v>3500</v>
      </c>
      <c r="O24" s="24">
        <v>3500</v>
      </c>
      <c r="P24" s="24">
        <v>2500</v>
      </c>
      <c r="Q24" s="24">
        <v>0</v>
      </c>
      <c r="R24" s="26">
        <v>0</v>
      </c>
      <c r="S24" s="26">
        <v>0</v>
      </c>
      <c r="T24" s="32"/>
    </row>
    <row r="25" spans="1:20" ht="141.75">
      <c r="A25" s="52" t="s">
        <v>181</v>
      </c>
      <c r="B25" s="64" t="s">
        <v>166</v>
      </c>
      <c r="C25" s="53" t="s">
        <v>158</v>
      </c>
      <c r="D25" s="53" t="s">
        <v>159</v>
      </c>
      <c r="E25" s="21" t="s">
        <v>118</v>
      </c>
      <c r="F25" s="21" t="s">
        <v>130</v>
      </c>
      <c r="G25" s="21" t="s">
        <v>120</v>
      </c>
      <c r="H25" s="22" t="s">
        <v>177</v>
      </c>
      <c r="I25" s="22"/>
      <c r="J25" s="22"/>
      <c r="K25" s="63" t="s">
        <v>169</v>
      </c>
      <c r="L25" s="66" t="s">
        <v>170</v>
      </c>
      <c r="M25" s="66" t="s">
        <v>171</v>
      </c>
      <c r="N25" s="67">
        <v>0</v>
      </c>
      <c r="O25" s="67">
        <v>0</v>
      </c>
      <c r="P25" s="68">
        <v>30000</v>
      </c>
      <c r="Q25" s="24">
        <v>26100</v>
      </c>
      <c r="R25" s="65">
        <v>25800</v>
      </c>
      <c r="S25" s="65">
        <v>25800</v>
      </c>
      <c r="T25" s="69"/>
    </row>
    <row r="26" spans="1:20" ht="63">
      <c r="A26" s="52"/>
      <c r="B26" s="64"/>
      <c r="C26" s="53"/>
      <c r="D26" s="53"/>
      <c r="E26" s="21" t="s">
        <v>175</v>
      </c>
      <c r="F26" s="21" t="s">
        <v>131</v>
      </c>
      <c r="G26" s="21" t="s">
        <v>176</v>
      </c>
      <c r="H26" s="22"/>
      <c r="I26" s="22"/>
      <c r="J26" s="22"/>
      <c r="K26" s="63"/>
      <c r="L26" s="66"/>
      <c r="M26" s="66"/>
      <c r="N26" s="67"/>
      <c r="O26" s="67"/>
      <c r="P26" s="68"/>
      <c r="Q26" s="24"/>
      <c r="R26" s="65"/>
      <c r="S26" s="65"/>
      <c r="T26" s="69"/>
    </row>
    <row r="27" spans="1:20" ht="157.5">
      <c r="A27" s="12" t="s">
        <v>126</v>
      </c>
      <c r="B27" s="33" t="s">
        <v>128</v>
      </c>
      <c r="C27" s="20" t="s">
        <v>127</v>
      </c>
      <c r="D27" s="20" t="s">
        <v>52</v>
      </c>
      <c r="E27" s="21" t="s">
        <v>118</v>
      </c>
      <c r="F27" s="21" t="s">
        <v>130</v>
      </c>
      <c r="G27" s="21" t="s">
        <v>120</v>
      </c>
      <c r="H27" s="22"/>
      <c r="I27" s="22"/>
      <c r="J27" s="22"/>
      <c r="K27" s="23" t="s">
        <v>169</v>
      </c>
      <c r="L27" s="21" t="s">
        <v>170</v>
      </c>
      <c r="M27" s="21" t="s">
        <v>171</v>
      </c>
      <c r="N27" s="24">
        <v>600000</v>
      </c>
      <c r="O27" s="24">
        <v>368605.55</v>
      </c>
      <c r="P27" s="24">
        <v>500000</v>
      </c>
      <c r="Q27" s="24">
        <v>464000</v>
      </c>
      <c r="R27" s="26">
        <v>459400</v>
      </c>
      <c r="S27" s="26">
        <v>459400</v>
      </c>
      <c r="T27" s="32"/>
    </row>
    <row r="28" spans="1:20" ht="157.5">
      <c r="A28" s="52" t="s">
        <v>99</v>
      </c>
      <c r="B28" s="54" t="s">
        <v>61</v>
      </c>
      <c r="C28" s="53" t="s">
        <v>62</v>
      </c>
      <c r="D28" s="53" t="s">
        <v>63</v>
      </c>
      <c r="E28" s="21" t="s">
        <v>118</v>
      </c>
      <c r="F28" s="21" t="s">
        <v>130</v>
      </c>
      <c r="G28" s="21" t="s">
        <v>120</v>
      </c>
      <c r="H28" s="22"/>
      <c r="I28" s="22"/>
      <c r="J28" s="22"/>
      <c r="K28" s="23" t="s">
        <v>169</v>
      </c>
      <c r="L28" s="21" t="s">
        <v>170</v>
      </c>
      <c r="M28" s="21" t="s">
        <v>171</v>
      </c>
      <c r="N28" s="67">
        <v>5233860</v>
      </c>
      <c r="O28" s="67">
        <v>5180460.1399999997</v>
      </c>
      <c r="P28" s="67">
        <v>5700000</v>
      </c>
      <c r="Q28" s="29">
        <v>4361600</v>
      </c>
      <c r="R28" s="76">
        <v>4318000</v>
      </c>
      <c r="S28" s="76">
        <v>4318000</v>
      </c>
      <c r="T28" s="69"/>
    </row>
    <row r="29" spans="1:20" ht="53.25" customHeight="1">
      <c r="A29" s="52"/>
      <c r="B29" s="54"/>
      <c r="C29" s="53"/>
      <c r="D29" s="53"/>
      <c r="E29" s="31" t="s">
        <v>135</v>
      </c>
      <c r="F29" s="31" t="s">
        <v>136</v>
      </c>
      <c r="G29" s="31" t="s">
        <v>137</v>
      </c>
      <c r="H29" s="34"/>
      <c r="I29" s="22"/>
      <c r="J29" s="22"/>
      <c r="K29" s="22"/>
      <c r="L29" s="22"/>
      <c r="M29" s="22"/>
      <c r="N29" s="67"/>
      <c r="O29" s="67"/>
      <c r="P29" s="67"/>
      <c r="Q29" s="29"/>
      <c r="R29" s="76"/>
      <c r="S29" s="76"/>
      <c r="T29" s="69"/>
    </row>
    <row r="30" spans="1:20" ht="213.75" customHeight="1">
      <c r="A30" s="12" t="s">
        <v>100</v>
      </c>
      <c r="B30" s="13" t="s">
        <v>65</v>
      </c>
      <c r="C30" s="20" t="s">
        <v>66</v>
      </c>
      <c r="D30" s="20" t="s">
        <v>67</v>
      </c>
      <c r="E30" s="21" t="s">
        <v>118</v>
      </c>
      <c r="F30" s="21" t="s">
        <v>130</v>
      </c>
      <c r="G30" s="21" t="s">
        <v>120</v>
      </c>
      <c r="H30" s="22" t="s">
        <v>178</v>
      </c>
      <c r="I30" s="22" t="s">
        <v>179</v>
      </c>
      <c r="J30" s="22" t="s">
        <v>180</v>
      </c>
      <c r="K30" s="23" t="s">
        <v>169</v>
      </c>
      <c r="L30" s="21" t="s">
        <v>170</v>
      </c>
      <c r="M30" s="21" t="s">
        <v>171</v>
      </c>
      <c r="N30" s="24">
        <v>9895153</v>
      </c>
      <c r="O30" s="24">
        <v>9767122.5500000007</v>
      </c>
      <c r="P30" s="24">
        <v>13645000</v>
      </c>
      <c r="Q30" s="24">
        <v>8027200</v>
      </c>
      <c r="R30" s="26">
        <v>7946900</v>
      </c>
      <c r="S30" s="26">
        <v>7946900</v>
      </c>
      <c r="T30" s="32"/>
    </row>
    <row r="31" spans="1:20" ht="171" customHeight="1">
      <c r="A31" s="12" t="s">
        <v>101</v>
      </c>
      <c r="B31" s="13" t="s">
        <v>69</v>
      </c>
      <c r="C31" s="20" t="s">
        <v>70</v>
      </c>
      <c r="D31" s="20" t="s">
        <v>71</v>
      </c>
      <c r="E31" s="21" t="s">
        <v>118</v>
      </c>
      <c r="F31" s="21" t="s">
        <v>130</v>
      </c>
      <c r="G31" s="21" t="s">
        <v>120</v>
      </c>
      <c r="H31" s="22"/>
      <c r="I31" s="22"/>
      <c r="J31" s="22"/>
      <c r="K31" s="23" t="s">
        <v>169</v>
      </c>
      <c r="L31" s="21" t="s">
        <v>170</v>
      </c>
      <c r="M31" s="21" t="s">
        <v>171</v>
      </c>
      <c r="N31" s="24">
        <v>5463800</v>
      </c>
      <c r="O31" s="24">
        <v>5445314.7300000004</v>
      </c>
      <c r="P31" s="24">
        <v>6592453.1699999999</v>
      </c>
      <c r="Q31" s="24">
        <v>5005400</v>
      </c>
      <c r="R31" s="26">
        <v>4955300</v>
      </c>
      <c r="S31" s="26">
        <v>4955300</v>
      </c>
      <c r="T31" s="32"/>
    </row>
    <row r="32" spans="1:20" ht="157.5">
      <c r="A32" s="12" t="s">
        <v>102</v>
      </c>
      <c r="B32" s="13" t="s">
        <v>73</v>
      </c>
      <c r="C32" s="20" t="s">
        <v>74</v>
      </c>
      <c r="D32" s="20" t="s">
        <v>75</v>
      </c>
      <c r="E32" s="21" t="s">
        <v>118</v>
      </c>
      <c r="F32" s="21" t="s">
        <v>130</v>
      </c>
      <c r="G32" s="21" t="s">
        <v>120</v>
      </c>
      <c r="H32" s="22"/>
      <c r="I32" s="22"/>
      <c r="J32" s="22"/>
      <c r="K32" s="23" t="s">
        <v>169</v>
      </c>
      <c r="L32" s="21" t="s">
        <v>170</v>
      </c>
      <c r="M32" s="21" t="s">
        <v>171</v>
      </c>
      <c r="N32" s="24">
        <v>0</v>
      </c>
      <c r="O32" s="24">
        <v>0</v>
      </c>
      <c r="P32" s="24">
        <v>0</v>
      </c>
      <c r="Q32" s="24">
        <v>0</v>
      </c>
      <c r="R32" s="26">
        <v>0</v>
      </c>
      <c r="S32" s="26">
        <v>0</v>
      </c>
      <c r="T32" s="32"/>
    </row>
    <row r="33" spans="1:154" ht="360">
      <c r="A33" s="12" t="s">
        <v>103</v>
      </c>
      <c r="B33" s="35" t="s">
        <v>77</v>
      </c>
      <c r="C33" s="20" t="s">
        <v>78</v>
      </c>
      <c r="D33" s="20" t="s">
        <v>198</v>
      </c>
      <c r="E33" s="21" t="s">
        <v>118</v>
      </c>
      <c r="F33" s="21" t="s">
        <v>130</v>
      </c>
      <c r="G33" s="21" t="s">
        <v>120</v>
      </c>
      <c r="H33" s="22"/>
      <c r="I33" s="22"/>
      <c r="J33" s="22"/>
      <c r="K33" s="23" t="s">
        <v>169</v>
      </c>
      <c r="L33" s="21" t="s">
        <v>170</v>
      </c>
      <c r="M33" s="21" t="s">
        <v>171</v>
      </c>
      <c r="N33" s="24">
        <v>14412885.23</v>
      </c>
      <c r="O33" s="24">
        <v>13334007.949999999</v>
      </c>
      <c r="P33" s="24">
        <v>2333126.88</v>
      </c>
      <c r="Q33" s="24">
        <v>1770200</v>
      </c>
      <c r="R33" s="26">
        <v>1768800</v>
      </c>
      <c r="S33" s="26">
        <v>1768800</v>
      </c>
      <c r="T33" s="32"/>
    </row>
    <row r="34" spans="1:154" ht="390">
      <c r="A34" s="12" t="s">
        <v>104</v>
      </c>
      <c r="B34" s="35" t="s">
        <v>79</v>
      </c>
      <c r="C34" s="20" t="s">
        <v>80</v>
      </c>
      <c r="D34" s="20" t="s">
        <v>195</v>
      </c>
      <c r="E34" s="21" t="s">
        <v>118</v>
      </c>
      <c r="F34" s="21" t="s">
        <v>130</v>
      </c>
      <c r="G34" s="21" t="s">
        <v>120</v>
      </c>
      <c r="H34" s="22"/>
      <c r="I34" s="22"/>
      <c r="J34" s="22"/>
      <c r="K34" s="23" t="s">
        <v>169</v>
      </c>
      <c r="L34" s="21" t="s">
        <v>170</v>
      </c>
      <c r="M34" s="21" t="s">
        <v>171</v>
      </c>
      <c r="N34" s="24">
        <v>200000</v>
      </c>
      <c r="O34" s="24">
        <v>50000</v>
      </c>
      <c r="P34" s="24">
        <v>250000</v>
      </c>
      <c r="Q34" s="24">
        <v>217500</v>
      </c>
      <c r="R34" s="26">
        <v>215300</v>
      </c>
      <c r="S34" s="26">
        <v>215300</v>
      </c>
      <c r="T34" s="32"/>
    </row>
    <row r="35" spans="1:154" ht="174" customHeight="1">
      <c r="A35" s="12" t="s">
        <v>105</v>
      </c>
      <c r="B35" s="13" t="s">
        <v>81</v>
      </c>
      <c r="C35" s="20" t="s">
        <v>82</v>
      </c>
      <c r="D35" s="20" t="s">
        <v>75</v>
      </c>
      <c r="E35" s="21" t="s">
        <v>118</v>
      </c>
      <c r="F35" s="21" t="s">
        <v>130</v>
      </c>
      <c r="G35" s="21" t="s">
        <v>120</v>
      </c>
      <c r="H35" s="22"/>
      <c r="I35" s="22"/>
      <c r="J35" s="22"/>
      <c r="K35" s="23" t="s">
        <v>169</v>
      </c>
      <c r="L35" s="21" t="s">
        <v>170</v>
      </c>
      <c r="M35" s="21" t="s">
        <v>171</v>
      </c>
      <c r="N35" s="24">
        <v>90248.9</v>
      </c>
      <c r="O35" s="24">
        <v>90248.9</v>
      </c>
      <c r="P35" s="24">
        <v>0</v>
      </c>
      <c r="Q35" s="24">
        <v>0</v>
      </c>
      <c r="R35" s="26">
        <v>0</v>
      </c>
      <c r="S35" s="26">
        <v>0</v>
      </c>
      <c r="T35" s="32"/>
    </row>
    <row r="36" spans="1:154" ht="168" customHeight="1">
      <c r="A36" s="12" t="s">
        <v>160</v>
      </c>
      <c r="B36" s="13" t="s">
        <v>167</v>
      </c>
      <c r="C36" s="20" t="s">
        <v>153</v>
      </c>
      <c r="D36" s="20" t="s">
        <v>117</v>
      </c>
      <c r="E36" s="21" t="s">
        <v>118</v>
      </c>
      <c r="F36" s="21" t="s">
        <v>130</v>
      </c>
      <c r="G36" s="21" t="s">
        <v>120</v>
      </c>
      <c r="H36" s="22"/>
      <c r="I36" s="22"/>
      <c r="J36" s="22"/>
      <c r="K36" s="23" t="s">
        <v>169</v>
      </c>
      <c r="L36" s="21" t="s">
        <v>170</v>
      </c>
      <c r="M36" s="21" t="s">
        <v>171</v>
      </c>
      <c r="N36" s="24">
        <v>20000</v>
      </c>
      <c r="O36" s="24">
        <v>18360</v>
      </c>
      <c r="P36" s="24">
        <v>10000</v>
      </c>
      <c r="Q36" s="24">
        <v>8700</v>
      </c>
      <c r="R36" s="26">
        <v>8600</v>
      </c>
      <c r="S36" s="26">
        <v>8600</v>
      </c>
      <c r="T36" s="32"/>
    </row>
    <row r="37" spans="1:154" ht="157.5">
      <c r="A37" s="12" t="s">
        <v>161</v>
      </c>
      <c r="B37" s="13" t="s">
        <v>168</v>
      </c>
      <c r="C37" s="20" t="s">
        <v>156</v>
      </c>
      <c r="D37" s="20" t="s">
        <v>157</v>
      </c>
      <c r="E37" s="21" t="s">
        <v>118</v>
      </c>
      <c r="F37" s="21" t="s">
        <v>130</v>
      </c>
      <c r="G37" s="21" t="s">
        <v>120</v>
      </c>
      <c r="H37" s="22"/>
      <c r="I37" s="22"/>
      <c r="J37" s="22"/>
      <c r="K37" s="23" t="s">
        <v>169</v>
      </c>
      <c r="L37" s="21" t="s">
        <v>170</v>
      </c>
      <c r="M37" s="21" t="s">
        <v>171</v>
      </c>
      <c r="N37" s="24">
        <v>300000</v>
      </c>
      <c r="O37" s="24">
        <v>270554.59999999998</v>
      </c>
      <c r="P37" s="24">
        <v>300000</v>
      </c>
      <c r="Q37" s="24">
        <v>278400</v>
      </c>
      <c r="R37" s="26">
        <v>275600</v>
      </c>
      <c r="S37" s="26">
        <v>275600</v>
      </c>
      <c r="T37" s="32"/>
    </row>
    <row r="38" spans="1:154" ht="126">
      <c r="A38" s="36" t="s">
        <v>83</v>
      </c>
      <c r="B38" s="15" t="s">
        <v>106</v>
      </c>
      <c r="C38" s="14" t="s">
        <v>93</v>
      </c>
      <c r="D38" s="14"/>
      <c r="E38" s="15"/>
      <c r="F38" s="15"/>
      <c r="G38" s="15"/>
      <c r="H38" s="16"/>
      <c r="I38" s="16"/>
      <c r="J38" s="16"/>
      <c r="K38" s="16"/>
      <c r="L38" s="16"/>
      <c r="M38" s="16"/>
      <c r="N38" s="17">
        <v>0</v>
      </c>
      <c r="O38" s="17">
        <v>0</v>
      </c>
      <c r="P38" s="17">
        <v>0</v>
      </c>
      <c r="Q38" s="17">
        <v>0</v>
      </c>
      <c r="R38" s="18">
        <v>0</v>
      </c>
      <c r="S38" s="18">
        <v>0</v>
      </c>
      <c r="T38" s="19"/>
    </row>
    <row r="39" spans="1:154" ht="110.25">
      <c r="A39" s="36" t="s">
        <v>95</v>
      </c>
      <c r="B39" s="15" t="s">
        <v>107</v>
      </c>
      <c r="C39" s="14" t="s">
        <v>84</v>
      </c>
      <c r="D39" s="14"/>
      <c r="E39" s="15"/>
      <c r="F39" s="15"/>
      <c r="G39" s="15"/>
      <c r="H39" s="16"/>
      <c r="I39" s="16"/>
      <c r="J39" s="16"/>
      <c r="K39" s="16"/>
      <c r="L39" s="16"/>
      <c r="M39" s="16"/>
      <c r="N39" s="17">
        <f t="shared" ref="N39:S39" si="2">N40+N42</f>
        <v>1612929</v>
      </c>
      <c r="O39" s="17">
        <f t="shared" si="2"/>
        <v>1612929</v>
      </c>
      <c r="P39" s="17">
        <f t="shared" si="2"/>
        <v>1696156</v>
      </c>
      <c r="Q39" s="17">
        <f t="shared" si="2"/>
        <v>1696156</v>
      </c>
      <c r="R39" s="18">
        <f t="shared" si="2"/>
        <v>1696156</v>
      </c>
      <c r="S39" s="18">
        <f t="shared" si="2"/>
        <v>1696156</v>
      </c>
      <c r="T39" s="19"/>
    </row>
    <row r="40" spans="1:154" ht="409.5">
      <c r="A40" s="52" t="s">
        <v>97</v>
      </c>
      <c r="B40" s="54" t="s">
        <v>85</v>
      </c>
      <c r="C40" s="53" t="s">
        <v>86</v>
      </c>
      <c r="D40" s="53" t="s">
        <v>87</v>
      </c>
      <c r="E40" s="21" t="s">
        <v>118</v>
      </c>
      <c r="F40" s="21" t="s">
        <v>131</v>
      </c>
      <c r="G40" s="21" t="s">
        <v>139</v>
      </c>
      <c r="H40" s="31" t="s">
        <v>141</v>
      </c>
      <c r="I40" s="37" t="s">
        <v>142</v>
      </c>
      <c r="J40" s="22" t="s">
        <v>143</v>
      </c>
      <c r="K40" s="38" t="s">
        <v>190</v>
      </c>
      <c r="L40" s="22" t="s">
        <v>170</v>
      </c>
      <c r="M40" s="22" t="s">
        <v>174</v>
      </c>
      <c r="N40" s="68">
        <v>599166</v>
      </c>
      <c r="O40" s="68">
        <v>599166</v>
      </c>
      <c r="P40" s="68">
        <v>614176</v>
      </c>
      <c r="Q40" s="24">
        <v>614176</v>
      </c>
      <c r="R40" s="65">
        <v>614176</v>
      </c>
      <c r="S40" s="65">
        <v>614176</v>
      </c>
      <c r="T40" s="69"/>
    </row>
    <row r="41" spans="1:154" ht="204.75">
      <c r="A41" s="52"/>
      <c r="B41" s="54"/>
      <c r="C41" s="53"/>
      <c r="D41" s="53"/>
      <c r="E41" s="31" t="s">
        <v>138</v>
      </c>
      <c r="F41" s="37"/>
      <c r="G41" s="21" t="s">
        <v>140</v>
      </c>
      <c r="H41" s="22"/>
      <c r="I41" s="22"/>
      <c r="J41" s="22"/>
      <c r="K41" s="22"/>
      <c r="L41" s="22"/>
      <c r="M41" s="22"/>
      <c r="N41" s="68"/>
      <c r="O41" s="68"/>
      <c r="P41" s="68"/>
      <c r="Q41" s="24"/>
      <c r="R41" s="65"/>
      <c r="S41" s="65"/>
      <c r="T41" s="69"/>
    </row>
    <row r="42" spans="1:154" ht="409.5">
      <c r="A42" s="52" t="s">
        <v>98</v>
      </c>
      <c r="B42" s="79" t="s">
        <v>88</v>
      </c>
      <c r="C42" s="53" t="s">
        <v>89</v>
      </c>
      <c r="D42" s="53" t="s">
        <v>44</v>
      </c>
      <c r="E42" s="21" t="s">
        <v>118</v>
      </c>
      <c r="F42" s="21" t="s">
        <v>131</v>
      </c>
      <c r="G42" s="21" t="s">
        <v>120</v>
      </c>
      <c r="H42" s="31" t="s">
        <v>144</v>
      </c>
      <c r="I42" s="37" t="s">
        <v>145</v>
      </c>
      <c r="J42" s="22" t="s">
        <v>146</v>
      </c>
      <c r="K42" s="38" t="s">
        <v>188</v>
      </c>
      <c r="L42" s="22" t="s">
        <v>170</v>
      </c>
      <c r="M42" s="22" t="s">
        <v>174</v>
      </c>
      <c r="N42" s="67">
        <v>1013763</v>
      </c>
      <c r="O42" s="67">
        <v>1013763</v>
      </c>
      <c r="P42" s="67">
        <v>1081980</v>
      </c>
      <c r="Q42" s="29">
        <v>1081980</v>
      </c>
      <c r="R42" s="76">
        <v>1081980</v>
      </c>
      <c r="S42" s="76">
        <v>1081980</v>
      </c>
      <c r="T42" s="69"/>
    </row>
    <row r="43" spans="1:154" ht="409.5">
      <c r="A43" s="52"/>
      <c r="B43" s="79"/>
      <c r="C43" s="53"/>
      <c r="D43" s="53"/>
      <c r="E43" s="21"/>
      <c r="F43" s="21"/>
      <c r="G43" s="21"/>
      <c r="H43" s="39" t="s">
        <v>172</v>
      </c>
      <c r="I43" s="37" t="s">
        <v>145</v>
      </c>
      <c r="J43" s="22" t="s">
        <v>173</v>
      </c>
      <c r="K43" s="38" t="s">
        <v>189</v>
      </c>
      <c r="L43" s="22" t="s">
        <v>170</v>
      </c>
      <c r="M43" s="22" t="s">
        <v>174</v>
      </c>
      <c r="N43" s="67"/>
      <c r="O43" s="67"/>
      <c r="P43" s="67"/>
      <c r="Q43" s="29"/>
      <c r="R43" s="76"/>
      <c r="S43" s="76"/>
      <c r="T43" s="69"/>
    </row>
    <row r="44" spans="1:154" ht="157.5">
      <c r="A44" s="36" t="s">
        <v>96</v>
      </c>
      <c r="B44" s="40" t="s">
        <v>108</v>
      </c>
      <c r="C44" s="14" t="s">
        <v>94</v>
      </c>
      <c r="D44" s="14"/>
      <c r="E44" s="15"/>
      <c r="F44" s="15"/>
      <c r="G44" s="15"/>
      <c r="H44" s="16"/>
      <c r="I44" s="16"/>
      <c r="J44" s="16"/>
      <c r="K44" s="16"/>
      <c r="L44" s="16"/>
      <c r="M44" s="16"/>
      <c r="N44" s="17">
        <v>0</v>
      </c>
      <c r="O44" s="17">
        <v>0</v>
      </c>
      <c r="P44" s="17">
        <v>0</v>
      </c>
      <c r="Q44" s="17">
        <v>0</v>
      </c>
      <c r="R44" s="18">
        <v>0</v>
      </c>
      <c r="S44" s="18">
        <v>0</v>
      </c>
      <c r="T44" s="19"/>
    </row>
    <row r="45" spans="1:154" ht="16.5" thickBot="1">
      <c r="A45" s="41"/>
      <c r="B45" s="42" t="s">
        <v>90</v>
      </c>
      <c r="C45" s="43" t="s">
        <v>91</v>
      </c>
      <c r="D45" s="43"/>
      <c r="E45" s="42"/>
      <c r="F45" s="42"/>
      <c r="G45" s="42"/>
      <c r="H45" s="44"/>
      <c r="I45" s="44"/>
      <c r="J45" s="44"/>
      <c r="K45" s="44"/>
      <c r="L45" s="44"/>
      <c r="M45" s="44"/>
      <c r="N45" s="45">
        <f t="shared" ref="N45:S45" si="3">N9</f>
        <v>174033718.02000001</v>
      </c>
      <c r="O45" s="45">
        <f t="shared" si="3"/>
        <v>148227896.94</v>
      </c>
      <c r="P45" s="45">
        <f t="shared" si="3"/>
        <v>95284092.989999995</v>
      </c>
      <c r="Q45" s="45">
        <f t="shared" si="3"/>
        <v>65413056</v>
      </c>
      <c r="R45" s="46">
        <f t="shared" si="3"/>
        <v>64792156</v>
      </c>
      <c r="S45" s="46">
        <f t="shared" si="3"/>
        <v>64792156</v>
      </c>
      <c r="T45" s="47"/>
    </row>
    <row r="48" spans="1:154" ht="37.5" customHeight="1">
      <c r="B48" s="3" t="s">
        <v>150</v>
      </c>
      <c r="C48" s="48"/>
      <c r="F48" s="78" t="s">
        <v>186</v>
      </c>
      <c r="G48" s="78"/>
      <c r="H48" s="78"/>
      <c r="O48" s="49">
        <v>148227896.94</v>
      </c>
      <c r="P48" s="49">
        <v>95284092.989999995</v>
      </c>
      <c r="R48" s="49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</row>
    <row r="49" spans="2:154" ht="24" customHeight="1">
      <c r="C49" s="51" t="s">
        <v>147</v>
      </c>
      <c r="F49" s="77" t="s">
        <v>148</v>
      </c>
      <c r="G49" s="77"/>
      <c r="H49" s="77"/>
      <c r="P49" s="49">
        <f>P48-P45</f>
        <v>0</v>
      </c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EI49" s="50"/>
      <c r="EJ49" s="50"/>
      <c r="EK49" s="50"/>
    </row>
    <row r="50" spans="2:154" ht="44.25" customHeight="1">
      <c r="B50" s="3" t="s">
        <v>149</v>
      </c>
      <c r="C50" s="48"/>
      <c r="F50" s="78" t="s">
        <v>187</v>
      </c>
      <c r="G50" s="78"/>
      <c r="H50" s="78"/>
      <c r="O50" s="49"/>
      <c r="Q50" s="49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</row>
    <row r="51" spans="2:154" ht="27" customHeight="1">
      <c r="C51" s="51" t="s">
        <v>147</v>
      </c>
      <c r="F51" s="77" t="s">
        <v>148</v>
      </c>
      <c r="G51" s="77"/>
      <c r="H51" s="77"/>
      <c r="O51" s="49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EI51" s="50"/>
      <c r="EJ51" s="50"/>
      <c r="EK51" s="50"/>
    </row>
  </sheetData>
  <mergeCells count="85">
    <mergeCell ref="CB51:DB51"/>
    <mergeCell ref="BB49:BV49"/>
    <mergeCell ref="CB49:DB49"/>
    <mergeCell ref="T42:T43"/>
    <mergeCell ref="BB51:BV51"/>
    <mergeCell ref="S42:S43"/>
    <mergeCell ref="A42:A43"/>
    <mergeCell ref="C42:C43"/>
    <mergeCell ref="D42:D43"/>
    <mergeCell ref="B42:B43"/>
    <mergeCell ref="R40:R41"/>
    <mergeCell ref="N42:N43"/>
    <mergeCell ref="R42:R43"/>
    <mergeCell ref="O42:O43"/>
    <mergeCell ref="P42:P43"/>
    <mergeCell ref="S28:S29"/>
    <mergeCell ref="F51:H51"/>
    <mergeCell ref="F50:H50"/>
    <mergeCell ref="F48:H48"/>
    <mergeCell ref="F49:H49"/>
    <mergeCell ref="R28:R29"/>
    <mergeCell ref="P28:P29"/>
    <mergeCell ref="S40:S41"/>
    <mergeCell ref="T5:T7"/>
    <mergeCell ref="N5:S5"/>
    <mergeCell ref="P11:P12"/>
    <mergeCell ref="R11:R12"/>
    <mergeCell ref="N11:N12"/>
    <mergeCell ref="R6:S6"/>
    <mergeCell ref="T11:T12"/>
    <mergeCell ref="O11:O12"/>
    <mergeCell ref="S11:S12"/>
    <mergeCell ref="A40:A41"/>
    <mergeCell ref="T28:T29"/>
    <mergeCell ref="N28:N29"/>
    <mergeCell ref="N40:N41"/>
    <mergeCell ref="O40:O41"/>
    <mergeCell ref="O28:O29"/>
    <mergeCell ref="B28:B29"/>
    <mergeCell ref="D28:D29"/>
    <mergeCell ref="C28:C29"/>
    <mergeCell ref="A28:A29"/>
    <mergeCell ref="T25:T26"/>
    <mergeCell ref="O25:O26"/>
    <mergeCell ref="B40:B41"/>
    <mergeCell ref="C40:C41"/>
    <mergeCell ref="D40:D41"/>
    <mergeCell ref="P40:P41"/>
    <mergeCell ref="T40:T41"/>
    <mergeCell ref="T15:T16"/>
    <mergeCell ref="P15:P16"/>
    <mergeCell ref="R15:R16"/>
    <mergeCell ref="O15:O16"/>
    <mergeCell ref="N15:N16"/>
    <mergeCell ref="S15:S16"/>
    <mergeCell ref="C11:C12"/>
    <mergeCell ref="D11:D12"/>
    <mergeCell ref="R25:R26"/>
    <mergeCell ref="S25:S26"/>
    <mergeCell ref="M25:M26"/>
    <mergeCell ref="N6:O6"/>
    <mergeCell ref="N25:N26"/>
    <mergeCell ref="P6:P7"/>
    <mergeCell ref="P25:P26"/>
    <mergeCell ref="L25:L26"/>
    <mergeCell ref="H6:J6"/>
    <mergeCell ref="K6:M6"/>
    <mergeCell ref="D6:D7"/>
    <mergeCell ref="K25:K26"/>
    <mergeCell ref="A25:A26"/>
    <mergeCell ref="B25:B26"/>
    <mergeCell ref="C25:C26"/>
    <mergeCell ref="D25:D26"/>
    <mergeCell ref="A11:A12"/>
    <mergeCell ref="B11:B12"/>
    <mergeCell ref="A15:A16"/>
    <mergeCell ref="C15:C16"/>
    <mergeCell ref="B15:B16"/>
    <mergeCell ref="D15:D16"/>
    <mergeCell ref="A3:S3"/>
    <mergeCell ref="A5:C7"/>
    <mergeCell ref="E5:M5"/>
    <mergeCell ref="E6:G6"/>
    <mergeCell ref="A4:S4"/>
    <mergeCell ref="Q6:Q7"/>
  </mergeCells>
  <phoneticPr fontId="0" type="noConversion"/>
  <printOptions horizontalCentered="1"/>
  <pageMargins left="0" right="0" top="0.19685039370078741" bottom="0" header="0" footer="0"/>
  <pageSetup paperSize="9" scale="46" orientation="landscape" useFirstPageNumber="1" r:id="rId1"/>
  <headerFooter alignWithMargins="0">
    <oddFooter>&amp;C&amp;L&amp;R&amp;P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МСУ</vt:lpstr>
      <vt:lpstr>МСУ!Область_печати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rep:2.34.0.46</dc:description>
  <cp:lastModifiedBy>komfin_1</cp:lastModifiedBy>
  <cp:lastPrinted>2015-05-14T13:39:44Z</cp:lastPrinted>
  <dcterms:created xsi:type="dcterms:W3CDTF">2015-02-03T10:08:48Z</dcterms:created>
  <dcterms:modified xsi:type="dcterms:W3CDTF">2016-08-04T06:17:28Z</dcterms:modified>
</cp:coreProperties>
</file>