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4370" windowHeight="11280" activeTab="0"/>
  </bookViews>
  <sheets>
    <sheet name="Проект 2022-2024" sheetId="1" r:id="rId1"/>
  </sheets>
  <definedNames/>
  <calcPr fullCalcOnLoad="1"/>
</workbook>
</file>

<file path=xl/sharedStrings.xml><?xml version="1.0" encoding="utf-8"?>
<sst xmlns="http://schemas.openxmlformats.org/spreadsheetml/2006/main" count="127" uniqueCount="117">
  <si>
    <t>НАЛОГОВЫЕ И НЕНАЛОГОВЫЕ ДОХОДЫ</t>
  </si>
  <si>
    <t xml:space="preserve">ДОХОДЫ ОТ ИСПОЛЬЗОВАНИЯ ИМУЩЕСТВА, НАХОДЯЩЕГОСЯ В ГОСУДАРСТВЕННОЙ И МУНИЦИПАЛЬНОЙ  СОБСТВЕННОСТИ </t>
  </si>
  <si>
    <t>Платежи от государственных и муниципальных унитарных предприятий</t>
  </si>
  <si>
    <t>Источник доходов</t>
  </si>
  <si>
    <t>Код бюджетной классификации</t>
  </si>
  <si>
    <t xml:space="preserve"> 1 00 00000 00 0000 000</t>
  </si>
  <si>
    <t xml:space="preserve"> 1 11 00000 00 0000 000</t>
  </si>
  <si>
    <t xml:space="preserve"> 1 11 05000 00 0000 120</t>
  </si>
  <si>
    <t xml:space="preserve"> 1 11 09000 00 0000 120</t>
  </si>
  <si>
    <t xml:space="preserve"> 1 14 00000 00 0000 000</t>
  </si>
  <si>
    <t>ДОХОДЫ ОТ ПРОДАЖИ МАТЕРИАЛЬНЫХ И НЕМАТЕРИАЛЬНЫХ АКТИВОВ</t>
  </si>
  <si>
    <t xml:space="preserve"> 1 14 06000 00 0000 430</t>
  </si>
  <si>
    <t xml:space="preserve"> 1 11 07000 00 0000 120</t>
  </si>
  <si>
    <t>1 13 00000 00 0000 000</t>
  </si>
  <si>
    <t>ДОХОДЫ ОТ ОКАЗАНИЯ ПЛАТНЫХ УСЛУГ (РАБОТ) И КОМПЕНСАЦИИ ЗАТРАТ ГОСУДАРСТВА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</si>
  <si>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</si>
  <si>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 (МФЦ)</t>
  </si>
  <si>
    <t>Всего доходов</t>
  </si>
  <si>
    <t>1 11 05013 13 0000 120</t>
  </si>
  <si>
    <t>1 11 05025 13 0000 120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</si>
  <si>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</si>
  <si>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</si>
  <si>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</si>
  <si>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</si>
  <si>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</si>
  <si>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</si>
  <si>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</si>
  <si>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</si>
  <si>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</si>
  <si>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</si>
  <si>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</si>
  <si>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</si>
  <si>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</si>
  <si>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</si>
  <si>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1 14 02000 00 0000 000</t>
  </si>
  <si>
    <t>Доходы от реализации имущества, находящегося в 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</si>
  <si>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</si>
  <si>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</si>
  <si>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</si>
  <si>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</si>
  <si>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</si>
  <si>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1 14 06025 13 0000 430</t>
  </si>
  <si>
    <t>Доходы от продажи земельных участков, находящихся  собственности городских поселений ( за исключением земельных участков муниципальных бюджетных и автономных учреждений)</t>
  </si>
  <si>
    <t>1 01 00000 00 0000 000</t>
  </si>
  <si>
    <t>НАЛОГИ НА ПРИБЫЛЬ, ДОХОДЫ</t>
  </si>
  <si>
    <t xml:space="preserve"> 1 01 02000 01 0000 110</t>
  </si>
  <si>
    <t xml:space="preserve">Налог на доходы физических лиц 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</si>
  <si>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</si>
  <si>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</si>
  <si>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</si>
  <si>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</si>
  <si>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</si>
  <si>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</si>
  <si>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</si>
  <si>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 xml:space="preserve"> 1 06 00000 00 0000 000</t>
  </si>
  <si>
    <t>НАЛОГИ НА ИМУЩЕСТВО</t>
  </si>
  <si>
    <t>Налог на имущество физических лиц</t>
  </si>
  <si>
    <t xml:space="preserve"> 1 06 06000 00 0000 110</t>
  </si>
  <si>
    <t>Земельный налог</t>
  </si>
  <si>
    <t>1 16 00000 00 0000 000</t>
  </si>
  <si>
    <t>ШТРАФЫ, САНКЦИИ, ВОЗМЕЩЕНИЕ УЩЕРБА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</si>
  <si>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</si>
  <si>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</si>
  <si>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</si>
  <si>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</si>
  <si>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 xml:space="preserve"> 1 06 01030 13 1000 110</t>
  </si>
  <si>
    <t xml:space="preserve"> 1 05 03010 01 1000 110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</si>
  <si>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</si>
  <si>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1 16 07090 13 0000 140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</si>
  <si>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</si>
  <si>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</si>
  <si>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</si>
  <si>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</si>
  <si>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2022 год</t>
  </si>
  <si>
    <t>2023 год</t>
  </si>
  <si>
    <t>2 00 00000 00 0000 000</t>
  </si>
  <si>
    <t>БЕЗВОЗМЕЗДНЫЕ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</si>
  <si>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</si>
  <si>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</si>
  <si>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2 02 29999 13 0000 150</t>
  </si>
  <si>
    <t>2 02 30000 00 0000 150</t>
  </si>
  <si>
    <t>Субвенции бюджетам бюджетной системы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</si>
  <si>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</si>
  <si>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 (в сфере профилактики безнадзорности и правонарушений несовершеннолетних)</t>
  </si>
  <si>
    <t>Субвенции бюджетам городских поселений на выполнение передаваемых полномочий  субъектов Российской Федерации (в сфере административных правоотношений)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</si>
  <si>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</si>
  <si>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</si>
  <si>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Прогнозируемые поступления
налоговых, неналоговых доходов и безвозмездных поступлений</t>
  </si>
  <si>
    <t>1 13 01995 13 0000 130</t>
  </si>
  <si>
    <t>2024 год</t>
  </si>
  <si>
    <t>2</t>
  </si>
  <si>
    <t>7</t>
  </si>
  <si>
    <t>8</t>
  </si>
  <si>
    <t>9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</si>
  <si>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</si>
  <si>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</si>
  <si>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бюджетнов городских поселений</t>
  </si>
  <si>
    <t>1 16 09040 13 0000 140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</si>
  <si>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</si>
  <si>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2 01 00000 00 0000 000</t>
  </si>
  <si>
    <t xml:space="preserve">БЕЗВОЗМЕЗДНЫЕ ПОСТУПЛЕНИЯ ОТ НЕРЕЗИДЕНТОВ </t>
  </si>
  <si>
    <t>2 01 05099 13 0000 150</t>
  </si>
  <si>
    <t>Прочие безвозмездные поступления от нерезидентов в бюджеты городских поселений</t>
  </si>
  <si>
    <t>Прочие субсидии бюджетам городских поселений (на сохр.цел.показателей повышения оплаты труда работников  муниципальных учреждений культуры ) (ОБ)</t>
  </si>
  <si>
    <t>Прочие субсидии бюджетам городских поселений  (на  поддержку развития общественной инфраструктуры) (ОБ)</t>
  </si>
  <si>
    <t>Прочие субсидии бюджетам городских поселений (на реализацию областного закона 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(ОБ)</t>
  </si>
  <si>
    <t>Прочие субсидии бюджетам городских поселений (на поддержку содействия трудовой адаптации и занятости молодежи) (ОБ)</t>
  </si>
  <si>
    <t>2 02 40000 00 0000 150</t>
  </si>
  <si>
    <t xml:space="preserve">Иные межбюджетные трансферты </t>
  </si>
  <si>
    <t>2 02 49999 13 0000 150</t>
  </si>
  <si>
    <t xml:space="preserve">Прочие межбюджетные трансферты, передаваемые бюджетам городских поселений (мероприятия в рамках  поддержки развития общественной инфраструктуры муниципального значения , софинансирование) </t>
  </si>
  <si>
    <t>Прочие межбюджетные трансферты, передаваемые бюджетам городских поселений (на реализацию мероприятий в рамках Областного закона 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области,  софинансирование)</t>
  </si>
  <si>
    <t xml:space="preserve">Прочие межбюджетные трансферты, передаваемые бюджетам городских поселений (предоставление социальных выплат молодым семьям на приобретение (строительство) жилья, софинансирование) </t>
  </si>
  <si>
    <t>Прочие межбюджетные трансферты, передаваемые бюджетам городских поселений  (ликвидация аварийного жилищного фонда, софинансирование)</t>
  </si>
  <si>
    <t>Прочие межбюджетные трансферты, передаваемые бюджетам городских поселений  (поддержка содействию трудовой адаптации и занятости молодежи, софинансирование)</t>
  </si>
  <si>
    <t xml:space="preserve">в  бюджет  МО "Ивангородское городское поселение" на 2022 год и на плановый период 2023 и 2024 годов </t>
  </si>
  <si>
    <t xml:space="preserve">УТВЕРЖДЕНЫ                                  решением Совета депутатов  МО "Ивангородское городское поселение"                       от  17.12.2021 №63                            приложение 1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</si>
</sst>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"/>
    <numFmt numFmtId="175" formatCode="#,##0.000"/>
    <numFmt numFmtId="176" formatCode="#,##0.00000"/>
    <numFmt numFmtId="177" formatCode="0.000"/>
    <numFmt numFmtId="178" formatCode="0.00000"/>
    <numFmt numFmtId="179" formatCode="0.0"/>
    <numFmt numFmtId="180" formatCode="#,##0.0"/>
    <numFmt numFmtId="181" formatCode="#,##0.00\ &quot;₽&quot;"/>
    <numFmt numFmtId="182" formatCode="?"/>
  </numFmts>
  <fonts count="51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left" vertical="top" wrapText="1"/>
    </xf>
    <xf numFmtId="176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left" vertical="top" wrapText="1"/>
    </xf>
    <xf numFmtId="0" fontId="4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12" fillId="33" borderId="10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6" fontId="14" fillId="33" borderId="10" xfId="0" applyNumberFormat="1" applyFont="1" applyFill="1" applyBorder="1" applyAlignment="1">
      <alignment horizontal="right" vertical="top" wrapText="1"/>
    </xf>
    <xf numFmtId="176" fontId="14" fillId="33" borderId="10" xfId="0" applyNumberFormat="1" applyFont="1" applyFill="1" applyBorder="1" applyAlignment="1">
      <alignment horizontal="right" vertical="top"/>
    </xf>
    <xf numFmtId="176" fontId="12" fillId="0" borderId="10" xfId="0" applyNumberFormat="1" applyFont="1" applyBorder="1" applyAlignment="1">
      <alignment horizontal="right" vertical="top"/>
    </xf>
    <xf numFmtId="176" fontId="14" fillId="0" borderId="10" xfId="0" applyNumberFormat="1" applyFont="1" applyBorder="1" applyAlignment="1">
      <alignment horizontal="right" vertical="top"/>
    </xf>
    <xf numFmtId="176" fontId="12" fillId="33" borderId="10" xfId="0" applyNumberFormat="1" applyFont="1" applyFill="1" applyBorder="1" applyAlignment="1">
      <alignment horizontal="right" vertical="top"/>
    </xf>
    <xf numFmtId="176" fontId="15" fillId="0" borderId="10" xfId="0" applyNumberFormat="1" applyFont="1" applyBorder="1" applyAlignment="1">
      <alignment horizontal="right" vertical="top"/>
    </xf>
    <xf numFmtId="176" fontId="16" fillId="0" borderId="10" xfId="0" applyNumberFormat="1" applyFont="1" applyBorder="1" applyAlignment="1">
      <alignment horizontal="right" vertical="top"/>
    </xf>
    <xf numFmtId="176" fontId="14" fillId="33" borderId="10" xfId="0" applyNumberFormat="1" applyFont="1" applyFill="1" applyBorder="1" applyAlignment="1">
      <alignment horizontal="center" vertical="top"/>
    </xf>
    <xf numFmtId="176" fontId="12" fillId="33" borderId="10" xfId="0" applyNumberFormat="1" applyFont="1" applyFill="1" applyBorder="1" applyAlignment="1">
      <alignment horizontal="center" vertical="top"/>
    </xf>
    <xf numFmtId="176" fontId="12" fillId="0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14" fillId="34" borderId="10" xfId="0" applyNumberFormat="1" applyFont="1" applyFill="1" applyBorder="1" applyAlignment="1">
      <alignment horizontal="center" vertical="top"/>
    </xf>
    <xf numFmtId="0" fontId="10" fillId="34" borderId="10" xfId="0" applyFont="1" applyFill="1" applyBorder="1" applyAlignment="1">
      <alignment horizontal="left" vertical="top" wrapText="1"/>
    </xf>
    <xf numFmtId="176" fontId="14" fillId="34" borderId="10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L77" sqref="L77"/>
    </sheetView>
  </sheetViews>
  <sheetFormatPr defaultColWidth="9.00390625" defaultRowHeight="12.75"/>
  <cols>
    <col min="1" max="1" width="24.00390625" style="2" customWidth="1"/>
    <col min="2" max="2" width="62.25390625" style="2" customWidth="1"/>
    <col min="3" max="3" width="14.875" style="2" bestFit="1" customWidth="1"/>
    <col min="4" max="4" width="13.75390625" style="2" bestFit="1" customWidth="1"/>
    <col min="5" max="5" width="14.875" style="2" bestFit="1" customWidth="1"/>
    <col min="6" max="6" width="9.125" style="2" customWidth="1"/>
    <col min="7" max="7" width="12.125" style="2" bestFit="1" customWidth="1"/>
    <col min="8" max="16384" width="9.125" style="2" customWidth="1"/>
  </cols>
  <sheetData>
    <row r="1" spans="1:8" ht="111.75" customHeight="1">
      <c r="A1" s="32"/>
      <c r="B1" s="32"/>
      <c r="C1" s="32"/>
      <c r="D1" s="45" t="s">
        <v>116</v>
      </c>
      <c r="E1" s="45"/>
      <c r="F1"/>
      <c r="G1"/>
      <c r="H1"/>
    </row>
    <row r="2" spans="1:5" ht="42" customHeight="1">
      <c r="A2" s="3"/>
      <c r="B2" s="46" t="s">
        <v>87</v>
      </c>
      <c r="C2" s="46"/>
      <c r="D2" s="47"/>
      <c r="E2" s="21"/>
    </row>
    <row r="3" spans="1:5" ht="15.75">
      <c r="A3" s="46" t="s">
        <v>115</v>
      </c>
      <c r="B3" s="46"/>
      <c r="C3" s="46"/>
      <c r="D3" s="46"/>
      <c r="E3" s="46"/>
    </row>
    <row r="4" spans="1:5" ht="15.75">
      <c r="A4" s="4"/>
      <c r="B4" s="4"/>
      <c r="C4" s="4"/>
      <c r="D4" s="4"/>
      <c r="E4" s="4"/>
    </row>
    <row r="5" spans="1:5" ht="25.5">
      <c r="A5" s="5" t="s">
        <v>4</v>
      </c>
      <c r="B5" s="5" t="s">
        <v>3</v>
      </c>
      <c r="C5" s="33" t="s">
        <v>73</v>
      </c>
      <c r="D5" s="33" t="s">
        <v>74</v>
      </c>
      <c r="E5" s="33" t="s">
        <v>89</v>
      </c>
    </row>
    <row r="6" spans="1:5" s="7" customFormat="1" ht="12.75">
      <c r="A6" s="6">
        <v>1</v>
      </c>
      <c r="B6" s="6" t="s">
        <v>90</v>
      </c>
      <c r="C6" s="34" t="s">
        <v>91</v>
      </c>
      <c r="D6" s="34" t="s">
        <v>92</v>
      </c>
      <c r="E6" s="34" t="s">
        <v>93</v>
      </c>
    </row>
    <row r="7" spans="1:5" ht="15.75" customHeight="1">
      <c r="A7" s="8"/>
      <c r="B7" s="9" t="s">
        <v>17</v>
      </c>
      <c r="C7" s="35">
        <f>C8+C44</f>
        <v>260608.32499999998</v>
      </c>
      <c r="D7" s="35">
        <f>D8+D44</f>
        <v>99726.54500000001</v>
      </c>
      <c r="E7" s="35">
        <f>E8+E44</f>
        <v>102114.07900000001</v>
      </c>
    </row>
    <row r="8" spans="1:7" ht="23.25" customHeight="1">
      <c r="A8" s="10" t="s">
        <v>5</v>
      </c>
      <c r="B8" s="9" t="s">
        <v>0</v>
      </c>
      <c r="C8" s="36">
        <f>C9+C11+C15+C13+C18+C27+C31+C40</f>
        <v>77877.70199999999</v>
      </c>
      <c r="D8" s="36">
        <f>D9+D11+D15+D13+D18+D27+D31+D40</f>
        <v>78383.945</v>
      </c>
      <c r="E8" s="36">
        <f>E9+E11+E15+E13+E18+E27+E31+E40</f>
        <v>80847.979</v>
      </c>
      <c r="G8" s="11"/>
    </row>
    <row r="9" spans="1:5" s="12" customFormat="1" ht="23.25" customHeight="1">
      <c r="A9" s="9" t="s">
        <v>43</v>
      </c>
      <c r="B9" s="9" t="s">
        <v>44</v>
      </c>
      <c r="C9" s="36">
        <f>C10</f>
        <v>28700</v>
      </c>
      <c r="D9" s="36">
        <f>D10</f>
        <v>30700</v>
      </c>
      <c r="E9" s="36">
        <f>E10</f>
        <v>32900</v>
      </c>
    </row>
    <row r="10" spans="1:5" ht="21.75" customHeight="1">
      <c r="A10" s="13" t="s">
        <v>45</v>
      </c>
      <c r="B10" s="13" t="s">
        <v>46</v>
      </c>
      <c r="C10" s="37">
        <v>28700</v>
      </c>
      <c r="D10" s="37">
        <v>30700</v>
      </c>
      <c r="E10" s="37">
        <v>32900</v>
      </c>
    </row>
    <row r="11" spans="1:5" s="12" customFormat="1" ht="47.25">
      <c r="A11" s="9" t="s">
        <v>47</v>
      </c>
      <c r="B11" s="9" t="s">
        <v>48</v>
      </c>
      <c r="C11" s="36">
        <f>C12</f>
        <v>1400</v>
      </c>
      <c r="D11" s="36">
        <f>D12</f>
        <v>1500</v>
      </c>
      <c r="E11" s="36">
        <f>E12</f>
        <v>1600</v>
      </c>
    </row>
    <row r="12" spans="1:5" ht="31.5">
      <c r="A12" s="13" t="s">
        <v>49</v>
      </c>
      <c r="B12" s="13" t="s">
        <v>50</v>
      </c>
      <c r="C12" s="37">
        <v>1400</v>
      </c>
      <c r="D12" s="37">
        <v>1500</v>
      </c>
      <c r="E12" s="37">
        <v>1600</v>
      </c>
    </row>
    <row r="13" spans="1:5" s="12" customFormat="1" ht="15.75">
      <c r="A13" s="9" t="s">
        <v>51</v>
      </c>
      <c r="B13" s="9" t="s">
        <v>52</v>
      </c>
      <c r="C13" s="36">
        <f>C14</f>
        <v>29</v>
      </c>
      <c r="D13" s="36">
        <f>D14</f>
        <v>30</v>
      </c>
      <c r="E13" s="36">
        <f>E14</f>
        <v>31</v>
      </c>
    </row>
    <row r="14" spans="1:5" ht="21" customHeight="1">
      <c r="A14" s="13" t="s">
        <v>66</v>
      </c>
      <c r="B14" s="13" t="s">
        <v>53</v>
      </c>
      <c r="C14" s="37">
        <v>29</v>
      </c>
      <c r="D14" s="37">
        <v>30</v>
      </c>
      <c r="E14" s="37">
        <v>31</v>
      </c>
    </row>
    <row r="15" spans="1:5" s="12" customFormat="1" ht="24.75" customHeight="1">
      <c r="A15" s="9" t="s">
        <v>54</v>
      </c>
      <c r="B15" s="9" t="s">
        <v>55</v>
      </c>
      <c r="C15" s="36">
        <f>C16+C17</f>
        <v>9660</v>
      </c>
      <c r="D15" s="36">
        <f>D16+D17</f>
        <v>9810</v>
      </c>
      <c r="E15" s="36">
        <f>E16+E17</f>
        <v>9970</v>
      </c>
    </row>
    <row r="16" spans="1:5" ht="24" customHeight="1">
      <c r="A16" s="13" t="s">
        <v>65</v>
      </c>
      <c r="B16" s="13" t="s">
        <v>56</v>
      </c>
      <c r="C16" s="37">
        <v>1620</v>
      </c>
      <c r="D16" s="37">
        <v>1630</v>
      </c>
      <c r="E16" s="37">
        <v>1650</v>
      </c>
    </row>
    <row r="17" spans="1:5" ht="21.75" customHeight="1">
      <c r="A17" s="13" t="s">
        <v>57</v>
      </c>
      <c r="B17" s="13" t="s">
        <v>58</v>
      </c>
      <c r="C17" s="37">
        <v>8040</v>
      </c>
      <c r="D17" s="37">
        <v>8180</v>
      </c>
      <c r="E17" s="37">
        <v>8320</v>
      </c>
    </row>
    <row r="18" spans="1:5" ht="47.25">
      <c r="A18" s="9" t="s">
        <v>6</v>
      </c>
      <c r="B18" s="9" t="s">
        <v>1</v>
      </c>
      <c r="C18" s="38">
        <f>C19+C23+C25</f>
        <v>19520.065</v>
      </c>
      <c r="D18" s="38">
        <f>D19+D23+D25</f>
        <v>19771.976</v>
      </c>
      <c r="E18" s="38">
        <f>E19+E23+E25</f>
        <v>19771.976</v>
      </c>
    </row>
    <row r="19" spans="1:7" ht="94.5">
      <c r="A19" s="9" t="s">
        <v>7</v>
      </c>
      <c r="B19" s="9" t="s">
        <v>27</v>
      </c>
      <c r="C19" s="38">
        <f>SUM(C20:C22)</f>
        <v>18123.4476</v>
      </c>
      <c r="D19" s="38">
        <f>SUM(D20:D22)</f>
        <v>18123.44704</v>
      </c>
      <c r="E19" s="38">
        <f>SUM(E20:E22)</f>
        <v>18123.44704</v>
      </c>
      <c r="G19" s="11"/>
    </row>
    <row r="20" spans="1:5" ht="86.25" customHeight="1">
      <c r="A20" s="13" t="s">
        <v>18</v>
      </c>
      <c r="B20" s="13" t="s">
        <v>26</v>
      </c>
      <c r="C20" s="37">
        <v>15643.14372</v>
      </c>
      <c r="D20" s="37">
        <v>15643.14316</v>
      </c>
      <c r="E20" s="37">
        <v>15643.14316</v>
      </c>
    </row>
    <row r="21" spans="1:5" ht="78.75" hidden="1">
      <c r="A21" s="13" t="s">
        <v>19</v>
      </c>
      <c r="B21" s="13" t="s">
        <v>28</v>
      </c>
      <c r="C21" s="37">
        <v>0</v>
      </c>
      <c r="D21" s="37">
        <v>0</v>
      </c>
      <c r="E21" s="37">
        <v>0</v>
      </c>
    </row>
    <row r="22" spans="1:5" ht="31.5">
      <c r="A22" s="13" t="s">
        <v>20</v>
      </c>
      <c r="B22" s="13" t="s">
        <v>21</v>
      </c>
      <c r="C22" s="39">
        <v>2480.30388</v>
      </c>
      <c r="D22" s="37">
        <v>2480.30388</v>
      </c>
      <c r="E22" s="37">
        <v>2480.30388</v>
      </c>
    </row>
    <row r="23" spans="1:5" ht="31.5">
      <c r="A23" s="9" t="s">
        <v>12</v>
      </c>
      <c r="B23" s="9" t="s">
        <v>2</v>
      </c>
      <c r="C23" s="36">
        <f>C24</f>
        <v>0</v>
      </c>
      <c r="D23" s="36">
        <f>D24</f>
        <v>0</v>
      </c>
      <c r="E23" s="36">
        <f>E24</f>
        <v>0</v>
      </c>
    </row>
    <row r="24" spans="1:5" ht="63">
      <c r="A24" s="13" t="s">
        <v>29</v>
      </c>
      <c r="B24" s="13" t="s">
        <v>30</v>
      </c>
      <c r="C24" s="37">
        <v>0</v>
      </c>
      <c r="D24" s="37">
        <v>0</v>
      </c>
      <c r="E24" s="37">
        <v>0</v>
      </c>
    </row>
    <row r="25" spans="1:5" ht="94.5">
      <c r="A25" s="9" t="s">
        <v>8</v>
      </c>
      <c r="B25" s="9" t="s">
        <v>31</v>
      </c>
      <c r="C25" s="36">
        <f>C26</f>
        <v>1396.6174</v>
      </c>
      <c r="D25" s="36">
        <f>D26</f>
        <v>1648.52896</v>
      </c>
      <c r="E25" s="36">
        <f>E26</f>
        <v>1648.52896</v>
      </c>
    </row>
    <row r="26" spans="1:5" ht="88.5" customHeight="1">
      <c r="A26" s="13" t="s">
        <v>32</v>
      </c>
      <c r="B26" s="13" t="s">
        <v>33</v>
      </c>
      <c r="C26" s="39">
        <v>1396.6174</v>
      </c>
      <c r="D26" s="37">
        <v>1648.52896</v>
      </c>
      <c r="E26" s="37">
        <v>1648.52896</v>
      </c>
    </row>
    <row r="27" spans="1:5" ht="31.5">
      <c r="A27" s="9" t="s">
        <v>13</v>
      </c>
      <c r="B27" s="9" t="s">
        <v>14</v>
      </c>
      <c r="C27" s="36">
        <f>SUM(C28:C30)</f>
        <v>17418.237</v>
      </c>
      <c r="D27" s="36">
        <f>SUM(D28:D30)</f>
        <v>15421.153</v>
      </c>
      <c r="E27" s="36">
        <f>SUM(E28:E30)</f>
        <v>15424.187</v>
      </c>
    </row>
    <row r="28" spans="1:5" ht="31.5">
      <c r="A28" s="13" t="s">
        <v>88</v>
      </c>
      <c r="B28" s="13" t="s">
        <v>94</v>
      </c>
      <c r="C28" s="37">
        <v>17345.325</v>
      </c>
      <c r="D28" s="39">
        <v>15345.325</v>
      </c>
      <c r="E28" s="39">
        <v>15345.325</v>
      </c>
    </row>
    <row r="29" spans="1:5" ht="47.25">
      <c r="A29" s="13" t="s">
        <v>15</v>
      </c>
      <c r="B29" s="13" t="s">
        <v>16</v>
      </c>
      <c r="C29" s="37">
        <v>72.912</v>
      </c>
      <c r="D29" s="37">
        <v>75.828</v>
      </c>
      <c r="E29" s="37">
        <v>78.862</v>
      </c>
    </row>
    <row r="30" spans="1:5" ht="31.5" hidden="1">
      <c r="A30" s="13" t="s">
        <v>95</v>
      </c>
      <c r="B30" s="13" t="s">
        <v>96</v>
      </c>
      <c r="C30" s="37">
        <v>0</v>
      </c>
      <c r="D30" s="37">
        <v>0</v>
      </c>
      <c r="E30" s="37">
        <v>0</v>
      </c>
    </row>
    <row r="31" spans="1:5" ht="31.5">
      <c r="A31" s="9" t="s">
        <v>9</v>
      </c>
      <c r="B31" s="9" t="s">
        <v>10</v>
      </c>
      <c r="C31" s="36">
        <f>C32+C34+C38+C36</f>
        <v>1120</v>
      </c>
      <c r="D31" s="36">
        <f>D32+D34+D38+D36</f>
        <v>1120</v>
      </c>
      <c r="E31" s="36">
        <f>E32+E34+E38+E36</f>
        <v>1120</v>
      </c>
    </row>
    <row r="32" spans="1:5" ht="94.5">
      <c r="A32" s="9" t="s">
        <v>34</v>
      </c>
      <c r="B32" s="9" t="s">
        <v>35</v>
      </c>
      <c r="C32" s="36">
        <f>C33</f>
        <v>1000</v>
      </c>
      <c r="D32" s="36">
        <f>D33</f>
        <v>1000</v>
      </c>
      <c r="E32" s="36">
        <f>E33</f>
        <v>1000</v>
      </c>
    </row>
    <row r="33" spans="1:5" ht="94.5">
      <c r="A33" s="13" t="s">
        <v>36</v>
      </c>
      <c r="B33" s="13" t="s">
        <v>37</v>
      </c>
      <c r="C33" s="39">
        <v>1000</v>
      </c>
      <c r="D33" s="37">
        <v>1000</v>
      </c>
      <c r="E33" s="37">
        <v>1000</v>
      </c>
    </row>
    <row r="34" spans="1:5" ht="31.5">
      <c r="A34" s="9" t="s">
        <v>11</v>
      </c>
      <c r="B34" s="9" t="s">
        <v>38</v>
      </c>
      <c r="C34" s="36">
        <f>C35</f>
        <v>50</v>
      </c>
      <c r="D34" s="36">
        <f>D35</f>
        <v>50</v>
      </c>
      <c r="E34" s="36">
        <f>E35</f>
        <v>50</v>
      </c>
    </row>
    <row r="35" spans="1:5" ht="47.25">
      <c r="A35" s="13" t="s">
        <v>22</v>
      </c>
      <c r="B35" s="13" t="s">
        <v>23</v>
      </c>
      <c r="C35" s="37">
        <v>50</v>
      </c>
      <c r="D35" s="37">
        <v>50</v>
      </c>
      <c r="E35" s="37">
        <v>50</v>
      </c>
    </row>
    <row r="36" spans="1:5" ht="63" hidden="1">
      <c r="A36" s="9" t="s">
        <v>41</v>
      </c>
      <c r="B36" s="9" t="s">
        <v>42</v>
      </c>
      <c r="C36" s="36">
        <f>C37</f>
        <v>0</v>
      </c>
      <c r="D36" s="36">
        <f>D37</f>
        <v>0</v>
      </c>
      <c r="E36" s="36">
        <f>E37</f>
        <v>0</v>
      </c>
    </row>
    <row r="37" spans="1:5" ht="63" hidden="1">
      <c r="A37" s="13" t="s">
        <v>41</v>
      </c>
      <c r="B37" s="13" t="s">
        <v>42</v>
      </c>
      <c r="C37" s="37">
        <v>0</v>
      </c>
      <c r="D37" s="37">
        <v>0</v>
      </c>
      <c r="E37" s="37">
        <v>0</v>
      </c>
    </row>
    <row r="38" spans="1:5" ht="78.75">
      <c r="A38" s="9" t="s">
        <v>39</v>
      </c>
      <c r="B38" s="9" t="s">
        <v>40</v>
      </c>
      <c r="C38" s="36">
        <f>C39</f>
        <v>70</v>
      </c>
      <c r="D38" s="36">
        <f>D39</f>
        <v>70</v>
      </c>
      <c r="E38" s="36">
        <f>E39</f>
        <v>70</v>
      </c>
    </row>
    <row r="39" spans="1:5" ht="94.5">
      <c r="A39" s="13" t="s">
        <v>24</v>
      </c>
      <c r="B39" s="13" t="s">
        <v>25</v>
      </c>
      <c r="C39" s="37">
        <v>70</v>
      </c>
      <c r="D39" s="37">
        <v>70</v>
      </c>
      <c r="E39" s="37">
        <v>70</v>
      </c>
    </row>
    <row r="40" spans="1:5" ht="15.75">
      <c r="A40" s="14" t="s">
        <v>59</v>
      </c>
      <c r="B40" s="14" t="s">
        <v>60</v>
      </c>
      <c r="C40" s="40">
        <f>C41+C42+C43</f>
        <v>30.4</v>
      </c>
      <c r="D40" s="40">
        <f>D41+D42+D43</f>
        <v>30.816000000000003</v>
      </c>
      <c r="E40" s="40">
        <f>E41+E42+E43</f>
        <v>30.816000000000003</v>
      </c>
    </row>
    <row r="41" spans="1:5" ht="78.75">
      <c r="A41" s="15" t="s">
        <v>69</v>
      </c>
      <c r="B41" s="16" t="s">
        <v>70</v>
      </c>
      <c r="C41" s="41">
        <v>20</v>
      </c>
      <c r="D41" s="41">
        <v>20</v>
      </c>
      <c r="E41" s="41">
        <v>20</v>
      </c>
    </row>
    <row r="42" spans="1:5" ht="80.25" customHeight="1">
      <c r="A42" s="15" t="s">
        <v>68</v>
      </c>
      <c r="B42" s="15" t="s">
        <v>67</v>
      </c>
      <c r="C42" s="41">
        <v>10.4</v>
      </c>
      <c r="D42" s="41">
        <v>10.816</v>
      </c>
      <c r="E42" s="41">
        <v>10.816</v>
      </c>
    </row>
    <row r="43" spans="1:5" ht="47.25" hidden="1">
      <c r="A43" s="13" t="s">
        <v>97</v>
      </c>
      <c r="B43" s="13" t="s">
        <v>98</v>
      </c>
      <c r="C43" s="41">
        <v>0</v>
      </c>
      <c r="D43" s="41">
        <v>0</v>
      </c>
      <c r="E43" s="41">
        <v>0</v>
      </c>
    </row>
    <row r="44" spans="1:5" s="17" customFormat="1" ht="15.75">
      <c r="A44" s="49" t="s">
        <v>75</v>
      </c>
      <c r="B44" s="49" t="s">
        <v>76</v>
      </c>
      <c r="C44" s="50">
        <f>C45+C47</f>
        <v>182730.623</v>
      </c>
      <c r="D44" s="50">
        <f>D45+D47</f>
        <v>21342.600000000002</v>
      </c>
      <c r="E44" s="50">
        <f>E45+E47</f>
        <v>21266.100000000002</v>
      </c>
    </row>
    <row r="45" spans="1:5" s="17" customFormat="1" ht="26.25" customHeight="1">
      <c r="A45" s="18" t="s">
        <v>99</v>
      </c>
      <c r="B45" s="18" t="s">
        <v>100</v>
      </c>
      <c r="C45" s="36">
        <f>C46</f>
        <v>148513.223</v>
      </c>
      <c r="D45" s="36">
        <f>D46</f>
        <v>0</v>
      </c>
      <c r="E45" s="36">
        <f>E46</f>
        <v>0</v>
      </c>
    </row>
    <row r="46" spans="1:5" s="17" customFormat="1" ht="31.5">
      <c r="A46" s="19" t="s">
        <v>101</v>
      </c>
      <c r="B46" s="19" t="s">
        <v>102</v>
      </c>
      <c r="C46" s="39">
        <v>148513.223</v>
      </c>
      <c r="D46" s="39">
        <v>0</v>
      </c>
      <c r="E46" s="39">
        <v>0</v>
      </c>
    </row>
    <row r="47" spans="1:5" s="17" customFormat="1" ht="47.25">
      <c r="A47" s="9" t="s">
        <v>61</v>
      </c>
      <c r="B47" s="9" t="s">
        <v>62</v>
      </c>
      <c r="C47" s="36">
        <f>C48+C50+C55+C59</f>
        <v>34217.4</v>
      </c>
      <c r="D47" s="36">
        <f>D48+D50+D55</f>
        <v>21342.600000000002</v>
      </c>
      <c r="E47" s="36">
        <f>E48+E50+E55</f>
        <v>21266.100000000002</v>
      </c>
    </row>
    <row r="48" spans="1:5" ht="31.5">
      <c r="A48" s="9" t="s">
        <v>63</v>
      </c>
      <c r="B48" s="9" t="s">
        <v>64</v>
      </c>
      <c r="C48" s="36">
        <f>C49</f>
        <v>17920.1</v>
      </c>
      <c r="D48" s="36">
        <f>D49</f>
        <v>18357.4</v>
      </c>
      <c r="E48" s="36">
        <f>E49</f>
        <v>18807.7</v>
      </c>
    </row>
    <row r="49" spans="1:5" ht="47.25">
      <c r="A49" s="13" t="s">
        <v>72</v>
      </c>
      <c r="B49" s="13" t="s">
        <v>71</v>
      </c>
      <c r="C49" s="37">
        <v>17920.1</v>
      </c>
      <c r="D49" s="37">
        <v>18357.4</v>
      </c>
      <c r="E49" s="37">
        <v>18807.7</v>
      </c>
    </row>
    <row r="50" spans="1:5" s="21" customFormat="1" ht="31.5">
      <c r="A50" s="9" t="s">
        <v>77</v>
      </c>
      <c r="B50" s="20" t="s">
        <v>78</v>
      </c>
      <c r="C50" s="38">
        <f>SUM(C51:C54)</f>
        <v>12076.9</v>
      </c>
      <c r="D50" s="38">
        <f>SUM(D51:D54)</f>
        <v>329.9</v>
      </c>
      <c r="E50" s="38">
        <f>SUM(E51:E54)</f>
        <v>329.9</v>
      </c>
    </row>
    <row r="51" spans="1:5" ht="47.25">
      <c r="A51" s="1" t="s">
        <v>79</v>
      </c>
      <c r="B51" s="1" t="s">
        <v>103</v>
      </c>
      <c r="C51" s="37">
        <v>3672</v>
      </c>
      <c r="D51" s="37">
        <v>0</v>
      </c>
      <c r="E51" s="37">
        <v>0</v>
      </c>
    </row>
    <row r="52" spans="1:5" ht="30">
      <c r="A52" s="1" t="s">
        <v>79</v>
      </c>
      <c r="B52" s="22" t="s">
        <v>104</v>
      </c>
      <c r="C52" s="37">
        <v>5965.3</v>
      </c>
      <c r="D52" s="37">
        <v>0</v>
      </c>
      <c r="E52" s="37">
        <v>0</v>
      </c>
    </row>
    <row r="53" spans="1:5" ht="94.5">
      <c r="A53" s="1" t="s">
        <v>79</v>
      </c>
      <c r="B53" s="1" t="s">
        <v>105</v>
      </c>
      <c r="C53" s="37">
        <v>2109.7</v>
      </c>
      <c r="D53" s="37">
        <v>0</v>
      </c>
      <c r="E53" s="37">
        <v>0</v>
      </c>
    </row>
    <row r="54" spans="1:5" ht="47.25">
      <c r="A54" s="1" t="s">
        <v>79</v>
      </c>
      <c r="B54" s="1" t="s">
        <v>106</v>
      </c>
      <c r="C54" s="37">
        <v>329.9</v>
      </c>
      <c r="D54" s="37">
        <v>329.9</v>
      </c>
      <c r="E54" s="37">
        <v>329.9</v>
      </c>
    </row>
    <row r="55" spans="1:5" s="21" customFormat="1" ht="31.5">
      <c r="A55" s="9" t="s">
        <v>80</v>
      </c>
      <c r="B55" s="20" t="s">
        <v>81</v>
      </c>
      <c r="C55" s="38">
        <f>SUM(C56:C58)</f>
        <v>2608.8</v>
      </c>
      <c r="D55" s="38">
        <f>SUM(D56:D58)</f>
        <v>2655.3</v>
      </c>
      <c r="E55" s="38">
        <f>SUM(E56:E58)</f>
        <v>2128.5</v>
      </c>
    </row>
    <row r="56" spans="1:5" ht="63">
      <c r="A56" s="13" t="s">
        <v>82</v>
      </c>
      <c r="B56" s="23" t="s">
        <v>83</v>
      </c>
      <c r="C56" s="37">
        <v>2010.6</v>
      </c>
      <c r="D56" s="37">
        <v>2057.1</v>
      </c>
      <c r="E56" s="37">
        <v>2125</v>
      </c>
    </row>
    <row r="57" spans="1:5" ht="47.25">
      <c r="A57" s="13" t="s">
        <v>82</v>
      </c>
      <c r="B57" s="23" t="s">
        <v>84</v>
      </c>
      <c r="C57" s="37">
        <v>3.5</v>
      </c>
      <c r="D57" s="37">
        <v>3.5</v>
      </c>
      <c r="E57" s="37">
        <v>3.5</v>
      </c>
    </row>
    <row r="58" spans="1:5" ht="47.25">
      <c r="A58" s="1" t="s">
        <v>85</v>
      </c>
      <c r="B58" s="24" t="s">
        <v>86</v>
      </c>
      <c r="C58" s="37">
        <v>594.7</v>
      </c>
      <c r="D58" s="37">
        <v>594.7</v>
      </c>
      <c r="E58" s="37">
        <v>0</v>
      </c>
    </row>
    <row r="59" spans="1:5" ht="15.75">
      <c r="A59" s="25" t="s">
        <v>107</v>
      </c>
      <c r="B59" s="26" t="s">
        <v>108</v>
      </c>
      <c r="C59" s="48">
        <f>SUM(C60:C64)</f>
        <v>1611.6</v>
      </c>
      <c r="D59" s="42">
        <f>SUM(D60:D64)</f>
        <v>0</v>
      </c>
      <c r="E59" s="42">
        <f>SUM(E60:E64)</f>
        <v>0</v>
      </c>
    </row>
    <row r="60" spans="1:5" ht="63">
      <c r="A60" s="27" t="s">
        <v>109</v>
      </c>
      <c r="B60" s="29" t="s">
        <v>110</v>
      </c>
      <c r="C60" s="43">
        <v>314</v>
      </c>
      <c r="D60" s="44">
        <v>0</v>
      </c>
      <c r="E60" s="44">
        <v>0</v>
      </c>
    </row>
    <row r="61" spans="1:5" ht="110.25">
      <c r="A61" s="27" t="s">
        <v>109</v>
      </c>
      <c r="B61" s="30" t="s">
        <v>111</v>
      </c>
      <c r="C61" s="43">
        <v>301.4</v>
      </c>
      <c r="D61" s="44">
        <v>0</v>
      </c>
      <c r="E61" s="44">
        <v>0</v>
      </c>
    </row>
    <row r="62" spans="1:5" ht="63">
      <c r="A62" s="27" t="s">
        <v>109</v>
      </c>
      <c r="B62" s="29" t="s">
        <v>112</v>
      </c>
      <c r="C62" s="43">
        <v>389.4</v>
      </c>
      <c r="D62" s="44">
        <v>0</v>
      </c>
      <c r="E62" s="44">
        <v>0</v>
      </c>
    </row>
    <row r="63" spans="1:5" ht="45">
      <c r="A63" s="27" t="s">
        <v>109</v>
      </c>
      <c r="B63" s="31" t="s">
        <v>113</v>
      </c>
      <c r="C63" s="43">
        <v>561.5</v>
      </c>
      <c r="D63" s="44">
        <v>0</v>
      </c>
      <c r="E63" s="44">
        <v>0</v>
      </c>
    </row>
    <row r="64" spans="1:5" ht="45">
      <c r="A64" s="28" t="s">
        <v>109</v>
      </c>
      <c r="B64" s="22" t="s">
        <v>114</v>
      </c>
      <c r="C64" s="43">
        <v>45.3</v>
      </c>
      <c r="D64" s="44">
        <v>0</v>
      </c>
      <c r="E64" s="44">
        <v>0</v>
      </c>
    </row>
  </sheetData>
  <sheetProtection/>
  <mergeCells count="3">
    <mergeCell ref="D1:E1"/>
    <mergeCell ref="B2:D2"/>
    <mergeCell ref="A3:E3"/>
  </mergeCells>
  <printOptions/>
  <pageMargins left="0.39" right="0.17" top="0.2" bottom="0.17" header="0.17" footer="0.17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pksp</cp:lastModifiedBy>
  <cp:lastPrinted>2021-12-21T12:44:23Z</cp:lastPrinted>
  <dcterms:created xsi:type="dcterms:W3CDTF">2009-12-13T12:32:15Z</dcterms:created>
  <dcterms:modified xsi:type="dcterms:W3CDTF">2021-12-21T13:03:34Z</dcterms:modified>
  <cp:category/>
  <cp:version/>
  <cp:contentType/>
  <cp:contentStatus/>
</cp:coreProperties>
</file>